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д'!$A$1:$H$270</definedName>
  </definedNames>
  <calcPr calcId="162913" iterateDelta="1E-4"/>
</workbook>
</file>

<file path=xl/calcChain.xml><?xml version="1.0" encoding="utf-8"?>
<calcChain xmlns="http://schemas.openxmlformats.org/spreadsheetml/2006/main">
  <c r="G29" i="3" l="1"/>
  <c r="H265" i="3" l="1"/>
  <c r="G265" i="3"/>
  <c r="G260" i="3"/>
  <c r="G255" i="3"/>
  <c r="G246" i="3"/>
  <c r="G234" i="3"/>
  <c r="G227" i="3"/>
  <c r="G217" i="3"/>
  <c r="G210" i="3"/>
  <c r="G187" i="3"/>
  <c r="G170" i="3"/>
  <c r="G150" i="3"/>
  <c r="G139" i="3"/>
  <c r="G121" i="3"/>
  <c r="G104" i="3"/>
  <c r="G93" i="3"/>
  <c r="G86" i="3"/>
  <c r="G69" i="3"/>
  <c r="G58" i="3"/>
  <c r="G53" i="3"/>
  <c r="G52" i="3"/>
  <c r="G46" i="3"/>
  <c r="G23" i="3"/>
  <c r="G83" i="3" l="1"/>
  <c r="H23" i="3"/>
  <c r="H46" i="3"/>
  <c r="H52" i="3"/>
  <c r="H64" i="3"/>
  <c r="H83" i="3"/>
  <c r="H86" i="3"/>
  <c r="H93" i="3"/>
  <c r="H104" i="3"/>
  <c r="H121" i="3"/>
  <c r="H139" i="3"/>
  <c r="H150" i="3"/>
  <c r="H170" i="3"/>
  <c r="H187" i="3"/>
  <c r="H210" i="3"/>
  <c r="G215" i="3"/>
  <c r="H215" i="3"/>
  <c r="H217" i="3"/>
  <c r="H227" i="3"/>
  <c r="H234" i="3"/>
  <c r="H246" i="3"/>
  <c r="H260" i="3"/>
</calcChain>
</file>

<file path=xl/sharedStrings.xml><?xml version="1.0" encoding="utf-8"?>
<sst xmlns="http://schemas.openxmlformats.org/spreadsheetml/2006/main" count="488" uniqueCount="470">
  <si>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</si>
  <si>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</si>
  <si>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</si>
  <si>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</si>
  <si>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</si>
  <si>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</si>
  <si>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</si>
  <si>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</si>
  <si>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</si>
  <si>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</si>
  <si>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</si>
  <si>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</si>
  <si>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</si>
  <si>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</si>
  <si>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</si>
  <si>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</si>
  <si>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</si>
  <si>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</si>
  <si>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</si>
  <si>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</si>
  <si>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</si>
  <si>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</si>
  <si>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</si>
  <si>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</si>
  <si>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</si>
  <si>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</si>
  <si>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</si>
  <si>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</si>
  <si>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</si>
  <si>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</si>
  <si>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</si>
  <si>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</si>
  <si>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</si>
  <si>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</si>
  <si>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</si>
  <si>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</si>
  <si>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</si>
  <si>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</si>
  <si>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</si>
  <si>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</si>
  <si>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</si>
  <si>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</si>
  <si>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</si>
  <si>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</si>
  <si>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</si>
  <si>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</si>
  <si>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</si>
  <si>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</si>
  <si>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</si>
  <si>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</si>
  <si>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</si>
  <si>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</si>
  <si>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</si>
  <si>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</si>
  <si>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</si>
  <si>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</si>
  <si>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</si>
  <si>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</si>
  <si>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</si>
  <si>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</si>
  <si>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</si>
  <si>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</si>
  <si>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</si>
  <si>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</si>
  <si>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</si>
  <si>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</si>
  <si>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</si>
  <si>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</si>
  <si>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</si>
  <si>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</si>
  <si>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</si>
  <si>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</si>
  <si>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</si>
  <si>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</si>
  <si>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</si>
  <si>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</si>
  <si>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</si>
  <si>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</si>
  <si>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</si>
  <si>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</si>
  <si>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</si>
  <si>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</si>
  <si>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</si>
  <si>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</si>
  <si>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</si>
  <si>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</si>
  <si>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</si>
  <si>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</si>
  <si>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</si>
  <si>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</si>
  <si>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</si>
  <si>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</si>
  <si>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</si>
  <si>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</si>
  <si>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</si>
  <si>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</si>
  <si>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</si>
  <si>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</si>
  <si>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</si>
  <si>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</si>
  <si>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</si>
  <si>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</si>
  <si>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</si>
  <si>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</si>
  <si>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</si>
  <si>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</si>
  <si>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</si>
  <si>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</si>
  <si>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</si>
  <si>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</si>
  <si>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</si>
  <si>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</si>
  <si>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</si>
  <si>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</si>
  <si>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</si>
  <si>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</si>
  <si>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</si>
  <si>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</si>
  <si>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</si>
  <si>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</si>
  <si>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</si>
  <si>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</si>
  <si>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</si>
  <si>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</si>
  <si>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</si>
  <si>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</si>
  <si>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</si>
  <si>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</si>
  <si>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</si>
  <si>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</si>
  <si>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</si>
  <si>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</si>
  <si>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</si>
  <si>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</si>
  <si>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</si>
  <si>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</si>
  <si>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</si>
  <si>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</si>
  <si>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</si>
  <si>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</si>
  <si>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</si>
  <si>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</si>
  <si>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</si>
  <si>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</si>
  <si>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</si>
  <si>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</si>
  <si>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</si>
  <si>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</si>
  <si>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</si>
  <si>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</si>
  <si>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</si>
  <si>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</si>
  <si>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</si>
  <si>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</si>
  <si>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</si>
  <si>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</si>
  <si>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</si>
  <si>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</si>
  <si>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</si>
  <si>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</si>
  <si>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</si>
  <si>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</si>
  <si>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</si>
  <si>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</si>
  <si>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</si>
  <si>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</si>
  <si>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</si>
  <si>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</si>
  <si>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</si>
  <si>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</si>
  <si>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</si>
  <si>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</si>
  <si>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</si>
  <si>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</si>
  <si>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</si>
  <si>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</si>
  <si>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</si>
  <si>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</si>
  <si>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</si>
  <si>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</si>
  <si>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</si>
  <si>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</si>
  <si>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</si>
  <si>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</si>
  <si>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</si>
  <si>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</si>
  <si>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</si>
  <si>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</si>
  <si>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</si>
  <si>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</si>
  <si>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</si>
  <si>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</si>
  <si>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</si>
  <si>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</si>
  <si>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</si>
  <si>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</si>
  <si>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</si>
  <si>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</si>
  <si>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</si>
  <si>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</si>
  <si>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</si>
  <si>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</si>
  <si>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</si>
  <si>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</si>
  <si>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</si>
  <si>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</si>
  <si>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</si>
  <si>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</si>
  <si>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</si>
  <si>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</si>
  <si>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</si>
  <si>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</si>
  <si>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</si>
  <si>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</si>
  <si>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</si>
  <si>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</si>
  <si>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</si>
  <si>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</si>
  <si>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</si>
  <si>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</si>
  <si>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</si>
  <si>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</si>
  <si>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</si>
  <si>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</si>
  <si>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</si>
  <si>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</si>
  <si>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</si>
  <si>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</si>
  <si>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</si>
  <si>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</si>
  <si>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</si>
  <si>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</si>
  <si>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</si>
  <si>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</si>
  <si>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</si>
  <si>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</si>
  <si>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</si>
  <si>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</si>
  <si>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</si>
  <si>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</si>
  <si>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</si>
  <si>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</si>
  <si>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</si>
  <si>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</si>
  <si>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</si>
  <si>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</si>
  <si>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</si>
  <si>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</si>
  <si>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</si>
  <si>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</si>
  <si>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</si>
  <si>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</si>
  <si>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</si>
  <si>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</si>
  <si>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</si>
  <si>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</si>
  <si>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</si>
  <si>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</si>
  <si>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</si>
  <si>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</si>
  <si>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</si>
  <si>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</si>
  <si>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</si>
  <si>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</si>
  <si>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</si>
  <si>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</si>
  <si>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</si>
  <si>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</si>
  <si>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</si>
  <si>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</si>
  <si>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</si>
  <si>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</si>
  <si>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</si>
  <si>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</si>
  <si>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</si>
  <si>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</si>
  <si>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</si>
  <si>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</si>
  <si>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</si>
  <si>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</si>
  <si>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</si>
  <si>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</si>
  <si>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</si>
  <si>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</si>
  <si>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</si>
  <si>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</si>
  <si>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</si>
  <si>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</si>
  <si>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</si>
  <si>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</si>
  <si>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</si>
  <si>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</si>
  <si>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</si>
  <si>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</si>
  <si>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</si>
  <si>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</si>
  <si>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</si>
  <si>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</si>
  <si>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</si>
  <si>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</si>
  <si>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</si>
  <si>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</si>
  <si>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</si>
  <si>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</si>
  <si>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</si>
  <si>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</si>
  <si>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</si>
  <si>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</si>
  <si>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</si>
  <si>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</si>
  <si>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</si>
  <si>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</si>
  <si>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</si>
  <si>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</si>
  <si>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</si>
  <si>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</si>
  <si>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</si>
  <si>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</si>
  <si>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</si>
  <si>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</si>
  <si>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</si>
  <si>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</si>
  <si>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Противоправное поведение. Коррупция.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</si>
  <si>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</si>
  <si>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</si>
  <si>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</si>
  <si>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</si>
  <si>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</si>
  <si>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</si>
  <si>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</si>
  <si>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</si>
  <si>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</si>
  <si>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</si>
  <si>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</si>
  <si>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</si>
  <si>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</si>
  <si>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</si>
  <si>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</si>
  <si>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</si>
  <si>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</si>
  <si>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</si>
  <si>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</si>
  <si>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</si>
  <si>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</si>
  <si>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</si>
  <si>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</si>
  <si>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</si>
  <si>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</si>
  <si>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</si>
  <si>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</si>
  <si>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</si>
  <si>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</si>
  <si>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</si>
  <si>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</si>
  <si>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</si>
  <si>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</si>
  <si>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</si>
  <si>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</si>
  <si>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</si>
  <si>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</si>
  <si>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</si>
  <si>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</si>
  <si>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</si>
  <si>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</si>
  <si>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</si>
  <si>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</si>
  <si>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</si>
  <si>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</si>
  <si>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</si>
  <si>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</si>
  <si>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</si>
  <si>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</si>
  <si>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</si>
  <si>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</si>
  <si>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</si>
  <si>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</si>
  <si>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</si>
  <si>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</si>
  <si>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</si>
  <si>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</si>
  <si>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</si>
  <si>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</si>
  <si>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</si>
  <si>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</si>
  <si>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</si>
  <si>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</si>
  <si>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</si>
  <si>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</si>
  <si>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</si>
  <si>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</si>
  <si>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</si>
  <si>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</si>
  <si>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</si>
  <si>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</si>
  <si>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</si>
  <si>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</si>
  <si>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</si>
  <si>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</si>
  <si>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</si>
  <si>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</si>
  <si>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</si>
  <si>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</si>
  <si>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</si>
  <si>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</si>
  <si>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</si>
  <si>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</si>
  <si>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</si>
  <si>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</si>
  <si>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</si>
  <si>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</si>
  <si>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</si>
  <si>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</si>
  <si>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</si>
  <si>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</si>
  <si>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</si>
  <si>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</si>
  <si>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</si>
  <si>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</si>
  <si>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</si>
  <si>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</si>
  <si>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</si>
  <si>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</si>
  <si>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</si>
  <si>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</si>
  <si>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</si>
  <si>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</si>
  <si>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</si>
  <si>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</si>
  <si>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</si>
  <si>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</si>
  <si>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</si>
  <si>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</si>
  <si>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</si>
  <si>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</si>
  <si>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</si>
  <si>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</si>
  <si>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</si>
  <si>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</si>
  <si>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</si>
  <si>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</si>
  <si>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</si>
  <si>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</si>
  <si>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</si>
  <si>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</si>
  <si>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</si>
  <si>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</si>
  <si>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</si>
  <si>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</si>
  <si>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</si>
  <si>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</si>
  <si>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</si>
  <si>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</si>
  <si>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</si>
  <si>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</si>
  <si>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</si>
  <si>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1.8.1</t>
  </si>
  <si>
    <t>1.8.2</t>
  </si>
  <si>
    <t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</si>
  <si>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</si>
  <si>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</si>
  <si>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</si>
  <si>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</si>
  <si>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</si>
  <si>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</si>
  <si>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</si>
  <si>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Иные вопросы</t>
  </si>
  <si>
    <r>
      <t xml:space="preserve">об итогах работы с обращениями граждан </t>
    </r>
    <r>
      <rPr>
        <b/>
        <u/>
        <sz val="14"/>
        <color theme="1"/>
        <rFont val="Times New Roman"/>
        <family val="1"/>
        <charset val="204"/>
      </rPr>
      <t>за 2021 год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</si>
  <si>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в Главном управлении МЧС России по Томской области </t>
  </si>
  <si>
    <r>
      <t>указывается аналогичный период прошлого года</t>
    </r>
    <r>
      <rPr>
        <u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theme="1"/>
        <rFont val="Times New Roman"/>
        <family val="1"/>
        <charset val="204"/>
      </rPr>
      <t>(2020)</t>
    </r>
  </si>
  <si>
    <t>указывается отчетный период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</si>
</sst>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19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9" borderId="1" xfId="1" applyNumberFormat="1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6" fillId="8" borderId="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0"/>
  <sheetViews>
    <sheetView tabSelected="1" view="pageBreakPreview" topLeftCell="B66" zoomScale="80" zoomScaleNormal="80" zoomScaleSheetLayoutView="80" workbookViewId="0">
      <selection activeCell="G42" sqref="G42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50" t="s">
        <v>2</v>
      </c>
      <c r="E1" s="151"/>
      <c r="H1" s="24" t="s">
        <v>75</v>
      </c>
    </row>
    <row r="3" spans="1:56" ht="18.75" customHeight="1" x14ac:dyDescent="0.25">
      <c r="A3" s="25"/>
      <c r="B3" s="159" t="s">
        <v>97</v>
      </c>
      <c r="C3" s="159"/>
      <c r="D3" s="159"/>
      <c r="E3" s="159"/>
      <c r="F3" s="159"/>
      <c r="G3" s="159"/>
      <c r="H3" s="159"/>
    </row>
    <row r="4" spans="1:56" ht="15.75" customHeight="1" x14ac:dyDescent="0.25">
      <c r="A4" s="25"/>
      <c r="B4" s="160" t="s">
        <v>466</v>
      </c>
      <c r="C4" s="161"/>
      <c r="D4" s="161"/>
      <c r="E4" s="161"/>
      <c r="F4" s="161"/>
      <c r="G4" s="161"/>
      <c r="H4" s="161"/>
    </row>
    <row r="5" spans="1:56" s="6" customFormat="1" ht="15.75" customHeight="1" x14ac:dyDescent="0.25">
      <c r="A5" s="25"/>
      <c r="B5" s="47"/>
      <c r="C5" s="160" t="s">
        <v>467</v>
      </c>
      <c r="D5" s="161"/>
      <c r="E5" s="161"/>
      <c r="F5" s="161"/>
      <c r="G5" s="161"/>
      <c r="H5" s="7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66"/>
      <c r="C6" s="166"/>
      <c r="D6" s="166"/>
      <c r="E6" s="166"/>
      <c r="F6" s="166"/>
      <c r="G6" s="166"/>
      <c r="H6" s="166"/>
    </row>
    <row r="7" spans="1:56" ht="15.75" x14ac:dyDescent="0.25">
      <c r="A7" s="25"/>
      <c r="B7" s="26"/>
      <c r="C7" s="27"/>
      <c r="D7" s="28"/>
      <c r="E7" s="29"/>
      <c r="F7" s="30"/>
      <c r="G7" s="31"/>
      <c r="H7" s="79"/>
    </row>
    <row r="8" spans="1:56" s="7" customFormat="1" ht="74.25" customHeight="1" x14ac:dyDescent="0.3">
      <c r="A8" s="32" t="s">
        <v>73</v>
      </c>
      <c r="B8" s="152" t="s">
        <v>74</v>
      </c>
      <c r="C8" s="152"/>
      <c r="D8" s="33" t="s">
        <v>1</v>
      </c>
      <c r="E8" s="34" t="s">
        <v>0</v>
      </c>
      <c r="F8" s="35" t="s">
        <v>3</v>
      </c>
      <c r="G8" s="36" t="s">
        <v>468</v>
      </c>
      <c r="H8" s="80" t="s">
        <v>469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47" t="s">
        <v>76</v>
      </c>
      <c r="B9" s="148"/>
      <c r="C9" s="148"/>
      <c r="D9" s="148"/>
      <c r="E9" s="148"/>
      <c r="F9" s="148"/>
      <c r="G9" s="148"/>
      <c r="H9" s="149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5" t="s">
        <v>111</v>
      </c>
      <c r="B10" s="153" t="s">
        <v>101</v>
      </c>
      <c r="C10" s="153"/>
      <c r="D10" s="34">
        <v>9</v>
      </c>
      <c r="E10" s="35">
        <v>10</v>
      </c>
      <c r="F10" s="72">
        <v>10</v>
      </c>
      <c r="G10" s="75">
        <v>1042</v>
      </c>
      <c r="H10" s="75">
        <v>1271</v>
      </c>
      <c r="I10" s="45"/>
      <c r="J10" s="45"/>
      <c r="K10" s="45"/>
      <c r="L10" s="5"/>
      <c r="M10" s="22"/>
      <c r="N10" s="5"/>
      <c r="O10" s="5"/>
      <c r="P10" s="69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70" t="s">
        <v>119</v>
      </c>
      <c r="B11" s="127" t="s">
        <v>91</v>
      </c>
      <c r="C11" s="128"/>
      <c r="D11" s="34"/>
      <c r="E11" s="35"/>
      <c r="F11" s="72"/>
      <c r="G11" s="43">
        <v>344</v>
      </c>
      <c r="H11" s="43">
        <v>594</v>
      </c>
      <c r="I11" s="45"/>
      <c r="J11" s="45"/>
      <c r="K11" s="45"/>
      <c r="L11" s="5"/>
      <c r="M11" s="22"/>
      <c r="N11" s="5"/>
      <c r="O11" s="5"/>
      <c r="P11" s="69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71"/>
      <c r="B12" s="129" t="s">
        <v>92</v>
      </c>
      <c r="C12" s="130"/>
      <c r="D12" s="34"/>
      <c r="E12" s="35"/>
      <c r="F12" s="72"/>
      <c r="G12" s="43">
        <v>698</v>
      </c>
      <c r="H12" s="43">
        <v>663</v>
      </c>
      <c r="I12" s="45"/>
      <c r="J12" s="45"/>
      <c r="K12" s="45"/>
      <c r="L12" s="5"/>
      <c r="M12" s="22"/>
      <c r="N12" s="5"/>
      <c r="O12" s="5"/>
      <c r="P12" s="69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 x14ac:dyDescent="0.3">
      <c r="A13" s="172"/>
      <c r="B13" s="131" t="s">
        <v>463</v>
      </c>
      <c r="C13" s="132"/>
      <c r="D13" s="34">
        <v>5</v>
      </c>
      <c r="E13" s="35">
        <v>7</v>
      </c>
      <c r="F13" s="72">
        <v>9</v>
      </c>
      <c r="G13" s="43">
        <v>0</v>
      </c>
      <c r="H13" s="43">
        <v>14</v>
      </c>
      <c r="I13" s="45"/>
      <c r="J13" s="45"/>
      <c r="K13" s="45"/>
      <c r="L13" s="5"/>
      <c r="M13" s="22"/>
      <c r="N13" s="5"/>
      <c r="O13" s="5"/>
      <c r="P13" s="69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65" t="s">
        <v>80</v>
      </c>
      <c r="B14" s="133" t="s">
        <v>107</v>
      </c>
      <c r="C14" s="134"/>
      <c r="D14" s="34"/>
      <c r="E14" s="35"/>
      <c r="F14" s="72"/>
      <c r="G14" s="54">
        <v>1042</v>
      </c>
      <c r="H14" s="54">
        <v>1271</v>
      </c>
      <c r="I14" s="45"/>
      <c r="J14" s="45"/>
      <c r="K14" s="45"/>
      <c r="L14" s="5"/>
      <c r="M14" s="22"/>
      <c r="N14" s="5"/>
      <c r="O14" s="23"/>
      <c r="P14" s="69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 x14ac:dyDescent="0.3">
      <c r="A15" s="123" t="s">
        <v>119</v>
      </c>
      <c r="B15" s="126" t="s">
        <v>68</v>
      </c>
      <c r="C15" s="126"/>
      <c r="D15" s="33">
        <v>4</v>
      </c>
      <c r="E15" s="35">
        <v>3</v>
      </c>
      <c r="F15" s="55">
        <v>1</v>
      </c>
      <c r="G15" s="61">
        <v>459</v>
      </c>
      <c r="H15" s="121">
        <v>777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 x14ac:dyDescent="0.3">
      <c r="A16" s="124"/>
      <c r="B16" s="126" t="s">
        <v>69</v>
      </c>
      <c r="C16" s="126"/>
      <c r="D16" s="33"/>
      <c r="E16" s="35"/>
      <c r="F16" s="55"/>
      <c r="G16" s="61">
        <v>48</v>
      </c>
      <c r="H16" s="43">
        <v>138</v>
      </c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 x14ac:dyDescent="0.3">
      <c r="A17" s="124"/>
      <c r="B17" s="126" t="s">
        <v>70</v>
      </c>
      <c r="C17" s="126"/>
      <c r="D17" s="33"/>
      <c r="E17" s="35"/>
      <c r="F17" s="55"/>
      <c r="G17" s="61">
        <v>535</v>
      </c>
      <c r="H17" s="43">
        <v>310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 x14ac:dyDescent="0.3">
      <c r="A18" s="124"/>
      <c r="B18" s="138" t="s">
        <v>93</v>
      </c>
      <c r="C18" s="139"/>
      <c r="D18" s="39"/>
      <c r="E18" s="40"/>
      <c r="F18" s="56"/>
      <c r="G18" s="61">
        <v>0</v>
      </c>
      <c r="H18" s="43">
        <v>46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 x14ac:dyDescent="0.3">
      <c r="A19" s="65" t="s">
        <v>81</v>
      </c>
      <c r="B19" s="178" t="s">
        <v>103</v>
      </c>
      <c r="C19" s="178"/>
      <c r="D19" s="70"/>
      <c r="E19" s="41"/>
      <c r="F19" s="71"/>
      <c r="G19" s="54">
        <v>1042</v>
      </c>
      <c r="H19" s="54">
        <v>1271</v>
      </c>
      <c r="I19" s="45"/>
      <c r="J19" s="45"/>
      <c r="K19" s="45"/>
      <c r="L19" s="5"/>
      <c r="M19" s="22"/>
      <c r="N19" s="5"/>
      <c r="O19" s="23"/>
      <c r="P19" s="69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 x14ac:dyDescent="0.3">
      <c r="A20" s="123" t="s">
        <v>119</v>
      </c>
      <c r="B20" s="156" t="s">
        <v>95</v>
      </c>
      <c r="C20" s="157"/>
      <c r="D20" s="33"/>
      <c r="E20" s="35"/>
      <c r="F20" s="55"/>
      <c r="G20" s="61">
        <v>659</v>
      </c>
      <c r="H20" s="43">
        <v>848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24"/>
      <c r="B21" s="126" t="s">
        <v>96</v>
      </c>
      <c r="C21" s="126"/>
      <c r="D21" s="63"/>
      <c r="E21" s="35"/>
      <c r="F21" s="55"/>
      <c r="G21" s="61">
        <v>383</v>
      </c>
      <c r="H21" s="43">
        <v>304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46.5" customHeight="1" x14ac:dyDescent="0.3">
      <c r="A22" s="125"/>
      <c r="B22" s="137" t="s">
        <v>457</v>
      </c>
      <c r="C22" s="137"/>
      <c r="D22" s="33"/>
      <c r="E22" s="35"/>
      <c r="F22" s="55"/>
      <c r="G22" s="61">
        <v>0</v>
      </c>
      <c r="H22" s="43">
        <v>119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48" t="s">
        <v>82</v>
      </c>
      <c r="B23" s="135" t="s">
        <v>104</v>
      </c>
      <c r="C23" s="136"/>
      <c r="D23" s="39"/>
      <c r="E23" s="40"/>
      <c r="F23" s="56"/>
      <c r="G23" s="62">
        <f>G24+G25+G26</f>
        <v>50</v>
      </c>
      <c r="H23" s="62">
        <f>H24+H25+H26</f>
        <v>93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23" t="s">
        <v>119</v>
      </c>
      <c r="B24" s="193" t="s">
        <v>105</v>
      </c>
      <c r="C24" s="194"/>
      <c r="D24" s="39"/>
      <c r="E24" s="40"/>
      <c r="F24" s="56"/>
      <c r="G24" s="116">
        <v>24</v>
      </c>
      <c r="H24" s="81">
        <v>38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24"/>
      <c r="B25" s="195" t="s">
        <v>106</v>
      </c>
      <c r="C25" s="196"/>
      <c r="D25" s="39"/>
      <c r="E25" s="40"/>
      <c r="F25" s="56"/>
      <c r="G25" s="116">
        <v>4</v>
      </c>
      <c r="H25" s="81">
        <v>7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24"/>
      <c r="B26" s="155" t="s">
        <v>246</v>
      </c>
      <c r="C26" s="126"/>
      <c r="D26" s="39"/>
      <c r="E26" s="40"/>
      <c r="F26" s="56"/>
      <c r="G26" s="116">
        <v>22</v>
      </c>
      <c r="H26" s="81">
        <v>48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 x14ac:dyDescent="0.3">
      <c r="A27" s="65" t="s">
        <v>83</v>
      </c>
      <c r="B27" s="122" t="s">
        <v>108</v>
      </c>
      <c r="C27" s="122"/>
      <c r="D27" s="66"/>
      <c r="E27" s="40"/>
      <c r="F27" s="67"/>
      <c r="G27" s="54">
        <v>1042</v>
      </c>
      <c r="H27" s="54">
        <v>1271</v>
      </c>
      <c r="I27" s="45"/>
      <c r="J27" s="45"/>
      <c r="K27" s="45"/>
      <c r="L27" s="5"/>
      <c r="M27" s="22"/>
      <c r="N27" s="5"/>
      <c r="O27" s="23"/>
      <c r="P27" s="69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 x14ac:dyDescent="0.3">
      <c r="A28" s="170" t="s">
        <v>119</v>
      </c>
      <c r="B28" s="158" t="s">
        <v>109</v>
      </c>
      <c r="C28" s="158"/>
      <c r="D28" s="66"/>
      <c r="E28" s="40"/>
      <c r="F28" s="67"/>
      <c r="G28" s="81">
        <v>1031</v>
      </c>
      <c r="H28" s="81">
        <v>1241</v>
      </c>
      <c r="I28" s="45"/>
      <c r="J28" s="45"/>
      <c r="K28" s="45"/>
      <c r="L28" s="5"/>
      <c r="M28" s="22"/>
      <c r="N28" s="5"/>
      <c r="O28" s="23"/>
      <c r="P28" s="69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 x14ac:dyDescent="0.3">
      <c r="A29" s="171"/>
      <c r="B29" s="137" t="s">
        <v>110</v>
      </c>
      <c r="C29" s="137"/>
      <c r="D29" s="66"/>
      <c r="E29" s="40"/>
      <c r="F29" s="67"/>
      <c r="G29" s="81">
        <f>-G3011</f>
        <v>0</v>
      </c>
      <c r="H29" s="81">
        <v>0</v>
      </c>
      <c r="I29" s="45"/>
      <c r="J29" s="45"/>
      <c r="K29" s="45"/>
      <c r="L29" s="5"/>
      <c r="M29" s="22"/>
      <c r="N29" s="5"/>
      <c r="O29" s="23"/>
      <c r="P29" s="69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 x14ac:dyDescent="0.3">
      <c r="A30" s="171"/>
      <c r="B30" s="191" t="s">
        <v>242</v>
      </c>
      <c r="C30" s="192"/>
      <c r="D30" s="66"/>
      <c r="E30" s="40"/>
      <c r="F30" s="67"/>
      <c r="G30" s="81">
        <v>11</v>
      </c>
      <c r="H30" s="81">
        <v>30</v>
      </c>
      <c r="I30" s="45"/>
      <c r="J30" s="45"/>
      <c r="K30" s="45"/>
      <c r="L30" s="5"/>
      <c r="M30" s="22"/>
      <c r="N30" s="5"/>
      <c r="O30" s="23"/>
      <c r="P30" s="69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 x14ac:dyDescent="0.3">
      <c r="A31" s="65" t="s">
        <v>84</v>
      </c>
      <c r="B31" s="179" t="s">
        <v>264</v>
      </c>
      <c r="C31" s="180"/>
      <c r="D31" s="66"/>
      <c r="E31" s="40"/>
      <c r="F31" s="67"/>
      <c r="G31" s="54">
        <v>1042</v>
      </c>
      <c r="H31" s="54">
        <v>1271</v>
      </c>
      <c r="I31" s="45"/>
      <c r="J31" s="45"/>
      <c r="K31" s="45"/>
      <c r="L31" s="5"/>
      <c r="M31" s="22"/>
      <c r="N31" s="5"/>
      <c r="O31" s="23"/>
      <c r="P31" s="69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 x14ac:dyDescent="0.3">
      <c r="A32" s="77" t="s">
        <v>266</v>
      </c>
      <c r="B32" s="164" t="s">
        <v>257</v>
      </c>
      <c r="C32" s="165"/>
      <c r="D32" s="66"/>
      <c r="E32" s="40"/>
      <c r="F32" s="67"/>
      <c r="G32" s="81">
        <v>351</v>
      </c>
      <c r="H32" s="81">
        <v>734</v>
      </c>
      <c r="I32" s="45"/>
      <c r="J32" s="45"/>
      <c r="K32" s="45"/>
      <c r="L32" s="5"/>
      <c r="M32" s="22"/>
      <c r="N32" s="5"/>
      <c r="O32" s="23"/>
      <c r="P32" s="69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 x14ac:dyDescent="0.3">
      <c r="A33" s="77" t="s">
        <v>267</v>
      </c>
      <c r="B33" s="164" t="s">
        <v>258</v>
      </c>
      <c r="C33" s="165"/>
      <c r="D33" s="66"/>
      <c r="E33" s="40"/>
      <c r="F33" s="67"/>
      <c r="G33" s="81">
        <v>324</v>
      </c>
      <c r="H33" s="81">
        <v>194</v>
      </c>
      <c r="I33" s="45"/>
      <c r="J33" s="45"/>
      <c r="K33" s="45"/>
      <c r="L33" s="5"/>
      <c r="M33" s="22"/>
      <c r="N33" s="5"/>
      <c r="O33" s="23"/>
      <c r="P33" s="69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 x14ac:dyDescent="0.3">
      <c r="A34" s="77" t="s">
        <v>268</v>
      </c>
      <c r="B34" s="164" t="s">
        <v>259</v>
      </c>
      <c r="C34" s="165"/>
      <c r="D34" s="66"/>
      <c r="E34" s="40"/>
      <c r="F34" s="67"/>
      <c r="G34" s="81">
        <v>0</v>
      </c>
      <c r="H34" s="81">
        <v>0</v>
      </c>
      <c r="I34" s="45"/>
      <c r="J34" s="45"/>
      <c r="K34" s="45"/>
      <c r="L34" s="5"/>
      <c r="M34" s="22"/>
      <c r="N34" s="5"/>
      <c r="O34" s="23"/>
      <c r="P34" s="69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 x14ac:dyDescent="0.3">
      <c r="A35" s="77" t="s">
        <v>269</v>
      </c>
      <c r="B35" s="164" t="s">
        <v>260</v>
      </c>
      <c r="C35" s="165"/>
      <c r="D35" s="66"/>
      <c r="E35" s="40"/>
      <c r="F35" s="67"/>
      <c r="G35" s="81">
        <v>148</v>
      </c>
      <c r="H35" s="81">
        <v>45</v>
      </c>
      <c r="I35" s="45"/>
      <c r="J35" s="45"/>
      <c r="K35" s="45"/>
      <c r="L35" s="5"/>
      <c r="M35" s="22"/>
      <c r="N35" s="5"/>
      <c r="O35" s="23"/>
      <c r="P35" s="69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 x14ac:dyDescent="0.3">
      <c r="A36" s="77" t="s">
        <v>270</v>
      </c>
      <c r="B36" s="164" t="s">
        <v>261</v>
      </c>
      <c r="C36" s="165"/>
      <c r="D36" s="66"/>
      <c r="E36" s="40"/>
      <c r="F36" s="67"/>
      <c r="G36" s="81">
        <v>32</v>
      </c>
      <c r="H36" s="81">
        <v>28</v>
      </c>
      <c r="I36" s="45"/>
      <c r="J36" s="45"/>
      <c r="K36" s="45"/>
      <c r="L36" s="5"/>
      <c r="M36" s="22"/>
      <c r="N36" s="5"/>
      <c r="O36" s="23"/>
      <c r="P36" s="69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 x14ac:dyDescent="0.3">
      <c r="A37" s="77" t="s">
        <v>271</v>
      </c>
      <c r="B37" s="164" t="s">
        <v>262</v>
      </c>
      <c r="C37" s="165"/>
      <c r="D37" s="66"/>
      <c r="E37" s="40"/>
      <c r="F37" s="67"/>
      <c r="G37" s="81">
        <v>2</v>
      </c>
      <c r="H37" s="81">
        <v>35</v>
      </c>
      <c r="I37" s="45"/>
      <c r="J37" s="45"/>
      <c r="K37" s="45"/>
      <c r="L37" s="5"/>
      <c r="M37" s="22"/>
      <c r="N37" s="5"/>
      <c r="O37" s="23"/>
      <c r="P37" s="69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 x14ac:dyDescent="0.3">
      <c r="A38" s="77" t="s">
        <v>272</v>
      </c>
      <c r="B38" s="164" t="s">
        <v>263</v>
      </c>
      <c r="C38" s="165"/>
      <c r="D38" s="66"/>
      <c r="E38" s="40"/>
      <c r="F38" s="67"/>
      <c r="G38" s="81">
        <v>174</v>
      </c>
      <c r="H38" s="81">
        <v>205</v>
      </c>
      <c r="I38" s="45"/>
      <c r="J38" s="45"/>
      <c r="K38" s="45"/>
      <c r="L38" s="5"/>
      <c r="M38" s="22"/>
      <c r="N38" s="5"/>
      <c r="O38" s="23"/>
      <c r="P38" s="69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 x14ac:dyDescent="0.3">
      <c r="A39" s="77" t="s">
        <v>273</v>
      </c>
      <c r="B39" s="138" t="s">
        <v>242</v>
      </c>
      <c r="C39" s="139"/>
      <c r="D39" s="39"/>
      <c r="E39" s="40"/>
      <c r="F39" s="56"/>
      <c r="G39" s="116">
        <v>11</v>
      </c>
      <c r="H39" s="81">
        <v>30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124" t="s">
        <v>119</v>
      </c>
      <c r="B40" s="162" t="s">
        <v>253</v>
      </c>
      <c r="C40" s="163"/>
      <c r="D40" s="39"/>
      <c r="E40" s="40"/>
      <c r="F40" s="56"/>
      <c r="G40" s="116"/>
      <c r="H40" s="81">
        <v>92</v>
      </c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 x14ac:dyDescent="0.3">
      <c r="A41" s="124"/>
      <c r="B41" s="162" t="s">
        <v>254</v>
      </c>
      <c r="C41" s="163"/>
      <c r="D41" s="39"/>
      <c r="E41" s="40"/>
      <c r="F41" s="56"/>
      <c r="G41" s="116"/>
      <c r="H41" s="81">
        <v>3</v>
      </c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 x14ac:dyDescent="0.3">
      <c r="A42" s="124"/>
      <c r="B42" s="162" t="s">
        <v>265</v>
      </c>
      <c r="C42" s="163"/>
      <c r="D42" s="39"/>
      <c r="E42" s="40"/>
      <c r="F42" s="56"/>
      <c r="G42" s="116"/>
      <c r="H42" s="81">
        <v>451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 x14ac:dyDescent="0.3">
      <c r="A43" s="124"/>
      <c r="B43" s="162" t="s">
        <v>255</v>
      </c>
      <c r="C43" s="163"/>
      <c r="D43" s="39"/>
      <c r="E43" s="40"/>
      <c r="F43" s="56"/>
      <c r="G43" s="116"/>
      <c r="H43" s="81">
        <v>231</v>
      </c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 x14ac:dyDescent="0.3">
      <c r="A44" s="125"/>
      <c r="B44" s="162" t="s">
        <v>256</v>
      </c>
      <c r="C44" s="163"/>
      <c r="D44" s="63"/>
      <c r="E44" s="35"/>
      <c r="F44" s="55"/>
      <c r="G44" s="61"/>
      <c r="H44" s="43">
        <v>316</v>
      </c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 x14ac:dyDescent="0.3">
      <c r="A45" s="188" t="s">
        <v>237</v>
      </c>
      <c r="B45" s="189"/>
      <c r="C45" s="189"/>
      <c r="D45" s="189"/>
      <c r="E45" s="189"/>
      <c r="F45" s="189"/>
      <c r="G45" s="189"/>
      <c r="H45" s="190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 x14ac:dyDescent="0.3">
      <c r="A46" s="48" t="s">
        <v>85</v>
      </c>
      <c r="B46" s="154" t="s">
        <v>102</v>
      </c>
      <c r="C46" s="154"/>
      <c r="D46" s="39"/>
      <c r="E46" s="40"/>
      <c r="F46" s="56"/>
      <c r="G46" s="62">
        <f>G47+G48+G49+G50</f>
        <v>0</v>
      </c>
      <c r="H46" s="62">
        <f>H47+H48+H49+H50</f>
        <v>17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 x14ac:dyDescent="0.3">
      <c r="A47" s="57" t="s">
        <v>112</v>
      </c>
      <c r="B47" s="155" t="s">
        <v>122</v>
      </c>
      <c r="C47" s="155"/>
      <c r="D47" s="63"/>
      <c r="E47" s="34"/>
      <c r="F47" s="61"/>
      <c r="G47" s="74"/>
      <c r="H47" s="43">
        <v>12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x14ac:dyDescent="0.3">
      <c r="A48" s="57" t="s">
        <v>113</v>
      </c>
      <c r="B48" s="155" t="s">
        <v>236</v>
      </c>
      <c r="C48" s="155"/>
      <c r="D48" s="63"/>
      <c r="E48" s="34"/>
      <c r="F48" s="61"/>
      <c r="G48" s="74"/>
      <c r="H48" s="43"/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57" t="s">
        <v>243</v>
      </c>
      <c r="B49" s="138" t="s">
        <v>251</v>
      </c>
      <c r="C49" s="139"/>
      <c r="D49" s="63"/>
      <c r="E49" s="34"/>
      <c r="F49" s="61"/>
      <c r="G49" s="76"/>
      <c r="H49" s="43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57" t="s">
        <v>252</v>
      </c>
      <c r="B50" s="155" t="s">
        <v>121</v>
      </c>
      <c r="C50" s="155"/>
      <c r="D50" s="63"/>
      <c r="E50" s="34"/>
      <c r="F50" s="61"/>
      <c r="G50" s="74"/>
      <c r="H50" s="43">
        <v>5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 x14ac:dyDescent="0.3">
      <c r="A51" s="184" t="s">
        <v>238</v>
      </c>
      <c r="B51" s="185"/>
      <c r="C51" s="185"/>
      <c r="D51" s="185"/>
      <c r="E51" s="185"/>
      <c r="F51" s="185"/>
      <c r="G51" s="185"/>
      <c r="H51" s="186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104" customFormat="1" ht="24.75" customHeight="1" x14ac:dyDescent="0.3">
      <c r="A52" s="110" t="s">
        <v>453</v>
      </c>
      <c r="B52" s="174" t="s">
        <v>464</v>
      </c>
      <c r="C52" s="175"/>
      <c r="D52" s="111"/>
      <c r="E52" s="112"/>
      <c r="F52" s="113"/>
      <c r="G52" s="114">
        <f>G53+G58</f>
        <v>0</v>
      </c>
      <c r="H52" s="114">
        <f>H53+H58</f>
        <v>14</v>
      </c>
      <c r="I52" s="99"/>
      <c r="J52" s="99"/>
      <c r="K52" s="99"/>
      <c r="L52" s="100"/>
      <c r="M52" s="101"/>
      <c r="N52" s="100"/>
      <c r="O52" s="102"/>
      <c r="P52" s="103"/>
      <c r="Q52" s="100"/>
      <c r="R52" s="102"/>
      <c r="S52" s="102"/>
      <c r="T52" s="100"/>
      <c r="U52" s="100"/>
      <c r="V52" s="100"/>
      <c r="W52" s="100"/>
      <c r="X52" s="100"/>
      <c r="Y52" s="100"/>
      <c r="Z52" s="102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</row>
    <row r="53" spans="1:56" s="24" customFormat="1" ht="22.5" customHeight="1" x14ac:dyDescent="0.3">
      <c r="A53" s="98" t="s">
        <v>455</v>
      </c>
      <c r="B53" s="176" t="s">
        <v>451</v>
      </c>
      <c r="C53" s="177"/>
      <c r="D53" s="66"/>
      <c r="E53" s="40"/>
      <c r="F53" s="67"/>
      <c r="G53" s="68">
        <f>G54+G55+G57+G56</f>
        <v>0</v>
      </c>
      <c r="H53" s="68">
        <v>13</v>
      </c>
      <c r="I53" s="45"/>
      <c r="J53" s="45"/>
      <c r="K53" s="45"/>
      <c r="L53" s="5"/>
      <c r="M53" s="22"/>
      <c r="N53" s="5"/>
      <c r="O53" s="23"/>
      <c r="P53" s="69"/>
      <c r="Q53" s="5"/>
      <c r="R53" s="23"/>
      <c r="S53" s="23"/>
      <c r="T53" s="5"/>
      <c r="U53" s="5"/>
      <c r="V53" s="5"/>
      <c r="W53" s="5"/>
      <c r="X53" s="5"/>
      <c r="Y53" s="5"/>
      <c r="Z53" s="23"/>
      <c r="AA53" s="5"/>
      <c r="AB53" s="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s="24" customFormat="1" ht="22.5" customHeight="1" x14ac:dyDescent="0.3">
      <c r="A54" s="170"/>
      <c r="B54" s="96" t="s">
        <v>460</v>
      </c>
      <c r="C54" s="97"/>
      <c r="D54" s="66"/>
      <c r="E54" s="40"/>
      <c r="F54" s="67"/>
      <c r="G54" s="68"/>
      <c r="H54" s="68"/>
      <c r="I54" s="45"/>
      <c r="J54" s="45"/>
      <c r="K54" s="45"/>
      <c r="L54" s="5"/>
      <c r="M54" s="22"/>
      <c r="N54" s="5"/>
      <c r="O54" s="23"/>
      <c r="P54" s="69"/>
      <c r="Q54" s="5"/>
      <c r="R54" s="23"/>
      <c r="S54" s="23"/>
      <c r="T54" s="5"/>
      <c r="U54" s="5"/>
      <c r="V54" s="5"/>
      <c r="W54" s="5"/>
      <c r="X54" s="5"/>
      <c r="Y54" s="5"/>
      <c r="Z54" s="23"/>
      <c r="AA54" s="5"/>
      <c r="AB54" s="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s="24" customFormat="1" ht="22.5" customHeight="1" x14ac:dyDescent="0.3">
      <c r="A55" s="171"/>
      <c r="B55" s="96" t="s">
        <v>454</v>
      </c>
      <c r="C55" s="97"/>
      <c r="D55" s="66"/>
      <c r="E55" s="40"/>
      <c r="F55" s="67"/>
      <c r="G55" s="68"/>
      <c r="H55" s="68"/>
      <c r="I55" s="45"/>
      <c r="J55" s="45"/>
      <c r="K55" s="45"/>
      <c r="L55" s="5"/>
      <c r="M55" s="22"/>
      <c r="N55" s="5"/>
      <c r="O55" s="23"/>
      <c r="P55" s="69"/>
      <c r="Q55" s="5"/>
      <c r="R55" s="23"/>
      <c r="S55" s="23"/>
      <c r="T55" s="5"/>
      <c r="U55" s="5"/>
      <c r="V55" s="5"/>
      <c r="W55" s="5"/>
      <c r="X55" s="5"/>
      <c r="Y55" s="5"/>
      <c r="Z55" s="23"/>
      <c r="AA55" s="5"/>
      <c r="AB55" s="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s="24" customFormat="1" ht="22.5" customHeight="1" x14ac:dyDescent="0.3">
      <c r="A56" s="171"/>
      <c r="B56" s="96" t="s">
        <v>458</v>
      </c>
      <c r="C56" s="97"/>
      <c r="D56" s="66"/>
      <c r="E56" s="40"/>
      <c r="F56" s="67"/>
      <c r="G56" s="68"/>
      <c r="H56" s="68"/>
      <c r="I56" s="45"/>
      <c r="J56" s="45"/>
      <c r="K56" s="45"/>
      <c r="L56" s="5"/>
      <c r="M56" s="22"/>
      <c r="N56" s="5"/>
      <c r="O56" s="23"/>
      <c r="P56" s="69"/>
      <c r="Q56" s="5"/>
      <c r="R56" s="23"/>
      <c r="S56" s="23"/>
      <c r="T56" s="5"/>
      <c r="U56" s="5"/>
      <c r="V56" s="5"/>
      <c r="W56" s="5"/>
      <c r="X56" s="5"/>
      <c r="Y56" s="5"/>
      <c r="Z56" s="23"/>
      <c r="AA56" s="5"/>
      <c r="AB56" s="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s="24" customFormat="1" ht="22.5" customHeight="1" x14ac:dyDescent="0.3">
      <c r="A57" s="172"/>
      <c r="B57" s="96" t="s">
        <v>459</v>
      </c>
      <c r="C57" s="97"/>
      <c r="D57" s="66"/>
      <c r="E57" s="40"/>
      <c r="F57" s="67"/>
      <c r="G57" s="68"/>
      <c r="H57" s="81">
        <v>13</v>
      </c>
      <c r="I57" s="45"/>
      <c r="J57" s="45"/>
      <c r="K57" s="45"/>
      <c r="L57" s="5"/>
      <c r="M57" s="22"/>
      <c r="N57" s="5"/>
      <c r="O57" s="23"/>
      <c r="P57" s="69"/>
      <c r="Q57" s="5"/>
      <c r="R57" s="23"/>
      <c r="S57" s="23"/>
      <c r="T57" s="5"/>
      <c r="U57" s="5"/>
      <c r="V57" s="5"/>
      <c r="W57" s="5"/>
      <c r="X57" s="5"/>
      <c r="Y57" s="5"/>
      <c r="Z57" s="23"/>
      <c r="AA57" s="5"/>
      <c r="AB57" s="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s="24" customFormat="1" ht="22.5" customHeight="1" x14ac:dyDescent="0.3">
      <c r="A58" s="98" t="s">
        <v>456</v>
      </c>
      <c r="B58" s="176" t="s">
        <v>452</v>
      </c>
      <c r="C58" s="177"/>
      <c r="D58" s="66"/>
      <c r="E58" s="40"/>
      <c r="F58" s="67"/>
      <c r="G58" s="68">
        <f>G59+G60+G62+G61</f>
        <v>0</v>
      </c>
      <c r="H58" s="68">
        <v>1</v>
      </c>
      <c r="I58" s="45"/>
      <c r="J58" s="45"/>
      <c r="K58" s="45"/>
      <c r="L58" s="5"/>
      <c r="M58" s="22"/>
      <c r="N58" s="5"/>
      <c r="O58" s="23"/>
      <c r="P58" s="69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 x14ac:dyDescent="0.3">
      <c r="A59" s="170"/>
      <c r="B59" s="96" t="s">
        <v>460</v>
      </c>
      <c r="C59" s="97"/>
      <c r="D59" s="66"/>
      <c r="E59" s="40"/>
      <c r="F59" s="67"/>
      <c r="G59" s="68"/>
      <c r="H59" s="68"/>
      <c r="I59" s="45"/>
      <c r="J59" s="45"/>
      <c r="K59" s="45"/>
      <c r="L59" s="5"/>
      <c r="M59" s="22"/>
      <c r="N59" s="5"/>
      <c r="O59" s="23"/>
      <c r="P59" s="69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 x14ac:dyDescent="0.3">
      <c r="A60" s="171"/>
      <c r="B60" s="96" t="s">
        <v>454</v>
      </c>
      <c r="C60" s="97"/>
      <c r="D60" s="66"/>
      <c r="E60" s="40"/>
      <c r="F60" s="67"/>
      <c r="G60" s="68"/>
      <c r="H60" s="68"/>
      <c r="I60" s="45"/>
      <c r="J60" s="45"/>
      <c r="K60" s="45"/>
      <c r="L60" s="5"/>
      <c r="M60" s="22"/>
      <c r="N60" s="5"/>
      <c r="O60" s="23"/>
      <c r="P60" s="69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 x14ac:dyDescent="0.3">
      <c r="A61" s="171"/>
      <c r="B61" s="96" t="s">
        <v>458</v>
      </c>
      <c r="C61" s="97"/>
      <c r="D61" s="66"/>
      <c r="E61" s="40"/>
      <c r="F61" s="67"/>
      <c r="G61" s="68"/>
      <c r="H61" s="68"/>
      <c r="I61" s="45"/>
      <c r="J61" s="45"/>
      <c r="K61" s="45"/>
      <c r="L61" s="5"/>
      <c r="M61" s="22"/>
      <c r="N61" s="5"/>
      <c r="O61" s="23"/>
      <c r="P61" s="69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4" customHeight="1" x14ac:dyDescent="0.3">
      <c r="A62" s="172"/>
      <c r="B62" s="129" t="s">
        <v>459</v>
      </c>
      <c r="C62" s="130"/>
      <c r="D62" s="66"/>
      <c r="E62" s="40"/>
      <c r="F62" s="67"/>
      <c r="G62" s="68"/>
      <c r="H62" s="68">
        <v>1</v>
      </c>
      <c r="I62" s="45"/>
      <c r="J62" s="45"/>
      <c r="K62" s="45"/>
      <c r="L62" s="5"/>
      <c r="M62" s="22"/>
      <c r="N62" s="5"/>
      <c r="O62" s="23"/>
      <c r="P62" s="69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6" customFormat="1" ht="30.75" customHeight="1" x14ac:dyDescent="0.3">
      <c r="A63" s="147" t="s">
        <v>77</v>
      </c>
      <c r="B63" s="148"/>
      <c r="C63" s="148"/>
      <c r="D63" s="148"/>
      <c r="E63" s="148"/>
      <c r="F63" s="148"/>
      <c r="G63" s="148"/>
      <c r="H63" s="149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1" customHeight="1" x14ac:dyDescent="0.3">
      <c r="A64" s="58" t="s">
        <v>90</v>
      </c>
      <c r="B64" s="145" t="s">
        <v>248</v>
      </c>
      <c r="C64" s="146"/>
      <c r="D64" s="61"/>
      <c r="E64" s="61"/>
      <c r="F64" s="61"/>
      <c r="G64" s="95">
        <v>851</v>
      </c>
      <c r="H64" s="54">
        <f>H65</f>
        <v>1054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9" customFormat="1" ht="16.5" customHeight="1" x14ac:dyDescent="0.3">
      <c r="A65" s="51" t="s">
        <v>249</v>
      </c>
      <c r="B65" s="138" t="s">
        <v>250</v>
      </c>
      <c r="C65" s="139"/>
      <c r="D65" s="61"/>
      <c r="E65" s="61"/>
      <c r="F65" s="61"/>
      <c r="G65" s="115">
        <v>851</v>
      </c>
      <c r="H65" s="54">
        <v>1054</v>
      </c>
      <c r="I65" s="42"/>
      <c r="J65" s="42"/>
      <c r="K65" s="42"/>
      <c r="L65" s="14"/>
      <c r="M65" s="15"/>
      <c r="N65" s="14"/>
      <c r="O65" s="16"/>
      <c r="P65" s="17"/>
      <c r="Q65" s="14"/>
      <c r="R65" s="16"/>
      <c r="S65" s="16"/>
      <c r="T65" s="14"/>
      <c r="U65" s="14"/>
      <c r="V65" s="14"/>
      <c r="W65" s="14"/>
      <c r="X65" s="14"/>
      <c r="Y65" s="14"/>
      <c r="Z65" s="16"/>
      <c r="AA65" s="14"/>
      <c r="AB65" s="14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</row>
    <row r="66" spans="1:56" s="9" customFormat="1" ht="16.149999999999999" customHeight="1" x14ac:dyDescent="0.3">
      <c r="A66" s="51" t="s">
        <v>86</v>
      </c>
      <c r="B66" s="145" t="s">
        <v>114</v>
      </c>
      <c r="C66" s="146"/>
      <c r="D66" s="61"/>
      <c r="E66" s="61"/>
      <c r="F66" s="61"/>
      <c r="G66" s="115">
        <v>2</v>
      </c>
      <c r="H66" s="54">
        <v>21</v>
      </c>
      <c r="I66" s="42"/>
      <c r="J66" s="42"/>
      <c r="K66" s="42"/>
      <c r="L66" s="14"/>
      <c r="M66" s="15"/>
      <c r="N66" s="14"/>
      <c r="O66" s="16"/>
      <c r="P66" s="17"/>
      <c r="Q66" s="14"/>
      <c r="R66" s="16"/>
      <c r="S66" s="16"/>
      <c r="T66" s="14"/>
      <c r="U66" s="14"/>
      <c r="V66" s="14"/>
      <c r="W66" s="14"/>
      <c r="X66" s="14"/>
      <c r="Y66" s="14"/>
      <c r="Z66" s="16"/>
      <c r="AA66" s="14"/>
      <c r="AB66" s="14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9" customFormat="1" ht="16.149999999999999" customHeight="1" x14ac:dyDescent="0.3">
      <c r="A67" s="51" t="s">
        <v>87</v>
      </c>
      <c r="B67" s="145" t="s">
        <v>115</v>
      </c>
      <c r="C67" s="146"/>
      <c r="D67" s="61"/>
      <c r="E67" s="43"/>
      <c r="F67" s="61"/>
      <c r="G67" s="115">
        <v>0</v>
      </c>
      <c r="H67" s="54">
        <v>1</v>
      </c>
      <c r="I67" s="42"/>
      <c r="J67" s="42"/>
      <c r="K67" s="42"/>
      <c r="L67" s="14"/>
      <c r="M67" s="15"/>
      <c r="N67" s="14"/>
      <c r="O67" s="16"/>
      <c r="P67" s="17"/>
      <c r="Q67" s="14"/>
      <c r="R67" s="16"/>
      <c r="S67" s="16"/>
      <c r="T67" s="14"/>
      <c r="U67" s="14"/>
      <c r="V67" s="14"/>
      <c r="W67" s="14"/>
      <c r="X67" s="14"/>
      <c r="Y67" s="14"/>
      <c r="Z67" s="16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9" customFormat="1" ht="15.75" customHeight="1" x14ac:dyDescent="0.3">
      <c r="A68" s="51"/>
      <c r="B68" s="187" t="s">
        <v>239</v>
      </c>
      <c r="C68" s="187"/>
      <c r="D68" s="46"/>
      <c r="E68" s="43"/>
      <c r="F68" s="46"/>
      <c r="G68" s="115"/>
      <c r="H68" s="54"/>
      <c r="I68" s="42"/>
      <c r="J68" s="42"/>
      <c r="K68" s="42"/>
      <c r="L68" s="14"/>
      <c r="M68" s="15"/>
      <c r="N68" s="14"/>
      <c r="O68" s="16"/>
      <c r="P68" s="17"/>
      <c r="Q68" s="14"/>
      <c r="R68" s="16"/>
      <c r="S68" s="16"/>
      <c r="T68" s="14"/>
      <c r="U68" s="14"/>
      <c r="V68" s="14"/>
      <c r="W68" s="14"/>
      <c r="X68" s="14"/>
      <c r="Y68" s="14"/>
      <c r="Z68" s="16"/>
      <c r="AA68" s="14"/>
      <c r="AB68" s="14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s="9" customFormat="1" ht="16.149999999999999" customHeight="1" x14ac:dyDescent="0.3">
      <c r="A69" s="51" t="s">
        <v>88</v>
      </c>
      <c r="B69" s="173" t="s">
        <v>98</v>
      </c>
      <c r="C69" s="173"/>
      <c r="D69" s="46"/>
      <c r="E69" s="43"/>
      <c r="F69" s="46"/>
      <c r="G69" s="115">
        <f>G70+G71</f>
        <v>0</v>
      </c>
      <c r="H69" s="54">
        <v>26</v>
      </c>
      <c r="I69" s="42"/>
      <c r="J69" s="42"/>
      <c r="K69" s="42"/>
      <c r="L69" s="14"/>
      <c r="M69" s="15"/>
      <c r="N69" s="14"/>
      <c r="O69" s="16"/>
      <c r="P69" s="17"/>
      <c r="Q69" s="14"/>
      <c r="R69" s="16"/>
      <c r="S69" s="16"/>
      <c r="T69" s="14"/>
      <c r="U69" s="14"/>
      <c r="V69" s="14"/>
      <c r="W69" s="14"/>
      <c r="X69" s="14"/>
      <c r="Y69" s="14"/>
      <c r="Z69" s="16"/>
      <c r="AA69" s="14"/>
      <c r="AB69" s="14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s="9" customFormat="1" ht="16.149999999999999" customHeight="1" x14ac:dyDescent="0.3">
      <c r="A70" s="51" t="s">
        <v>244</v>
      </c>
      <c r="B70" s="155" t="s">
        <v>99</v>
      </c>
      <c r="C70" s="155"/>
      <c r="D70" s="46"/>
      <c r="E70" s="43"/>
      <c r="F70" s="46"/>
      <c r="G70" s="115"/>
      <c r="H70" s="54">
        <v>12</v>
      </c>
      <c r="I70" s="42"/>
      <c r="J70" s="42"/>
      <c r="K70" s="42"/>
      <c r="L70" s="14"/>
      <c r="M70" s="15"/>
      <c r="N70" s="14"/>
      <c r="O70" s="16"/>
      <c r="P70" s="17"/>
      <c r="Q70" s="14"/>
      <c r="R70" s="16"/>
      <c r="S70" s="16"/>
      <c r="T70" s="14"/>
      <c r="U70" s="14"/>
      <c r="V70" s="14"/>
      <c r="W70" s="14"/>
      <c r="X70" s="14"/>
      <c r="Y70" s="14"/>
      <c r="Z70" s="16"/>
      <c r="AA70" s="14"/>
      <c r="AB70" s="14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s="9" customFormat="1" ht="16.149999999999999" customHeight="1" x14ac:dyDescent="0.3">
      <c r="A71" s="51" t="s">
        <v>245</v>
      </c>
      <c r="B71" s="155" t="s">
        <v>134</v>
      </c>
      <c r="C71" s="155"/>
      <c r="D71" s="46"/>
      <c r="E71" s="43"/>
      <c r="F71" s="46"/>
      <c r="G71" s="115"/>
      <c r="H71" s="54">
        <v>19</v>
      </c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 x14ac:dyDescent="0.3">
      <c r="A72" s="51" t="s">
        <v>89</v>
      </c>
      <c r="B72" s="173" t="s">
        <v>128</v>
      </c>
      <c r="C72" s="173"/>
      <c r="D72" s="46"/>
      <c r="E72" s="43"/>
      <c r="F72" s="46"/>
      <c r="G72" s="49"/>
      <c r="H72" s="43"/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 x14ac:dyDescent="0.3">
      <c r="A73" s="181" t="s">
        <v>241</v>
      </c>
      <c r="B73" s="182"/>
      <c r="C73" s="182"/>
      <c r="D73" s="182"/>
      <c r="E73" s="182"/>
      <c r="F73" s="182"/>
      <c r="G73" s="182"/>
      <c r="H73" s="183"/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42" customHeight="1" x14ac:dyDescent="0.3">
      <c r="A74" s="147" t="s">
        <v>78</v>
      </c>
      <c r="B74" s="148"/>
      <c r="C74" s="148"/>
      <c r="D74" s="148"/>
      <c r="E74" s="148"/>
      <c r="F74" s="148"/>
      <c r="G74" s="148"/>
      <c r="H74" s="149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6" customFormat="1" ht="30" customHeight="1" x14ac:dyDescent="0.3">
      <c r="A75" s="73" t="s">
        <v>123</v>
      </c>
      <c r="B75" s="168" t="s">
        <v>133</v>
      </c>
      <c r="C75" s="169"/>
      <c r="D75" s="46"/>
      <c r="E75" s="43"/>
      <c r="F75" s="46"/>
      <c r="G75" s="49">
        <v>1</v>
      </c>
      <c r="H75" s="54">
        <v>2</v>
      </c>
      <c r="I75" s="38"/>
      <c r="J75" s="38"/>
      <c r="K75" s="38"/>
      <c r="L75" s="11"/>
      <c r="M75" s="12"/>
      <c r="N75" s="11"/>
      <c r="O75" s="10"/>
      <c r="P75" s="13"/>
      <c r="Q75" s="11"/>
      <c r="R75" s="10"/>
      <c r="S75" s="10"/>
      <c r="T75" s="11"/>
      <c r="U75" s="11"/>
      <c r="V75" s="11"/>
      <c r="W75" s="11"/>
      <c r="X75" s="11"/>
      <c r="Y75" s="11"/>
      <c r="Z75" s="10"/>
      <c r="AA75" s="11"/>
      <c r="AB75" s="11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s="6" customFormat="1" ht="18.75" x14ac:dyDescent="0.3">
      <c r="A76" s="73"/>
      <c r="B76" s="140" t="s">
        <v>71</v>
      </c>
      <c r="C76" s="141"/>
      <c r="D76" s="46"/>
      <c r="E76" s="43"/>
      <c r="F76" s="46"/>
      <c r="G76" s="49"/>
      <c r="H76" s="43"/>
      <c r="I76" s="38"/>
      <c r="J76" s="38"/>
      <c r="K76" s="38"/>
      <c r="L76" s="11"/>
      <c r="M76" s="12"/>
      <c r="N76" s="11"/>
      <c r="O76" s="10"/>
      <c r="P76" s="13"/>
      <c r="Q76" s="11"/>
      <c r="R76" s="10"/>
      <c r="S76" s="10"/>
      <c r="T76" s="11"/>
      <c r="U76" s="11"/>
      <c r="V76" s="11"/>
      <c r="W76" s="11"/>
      <c r="X76" s="11"/>
      <c r="Y76" s="11"/>
      <c r="Z76" s="10"/>
      <c r="AA76" s="11"/>
      <c r="AB76" s="11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6" customFormat="1" ht="22.5" customHeight="1" x14ac:dyDescent="0.3">
      <c r="A77" s="73"/>
      <c r="B77" s="142" t="s">
        <v>72</v>
      </c>
      <c r="C77" s="143"/>
      <c r="D77" s="46"/>
      <c r="E77" s="43"/>
      <c r="F77" s="46"/>
      <c r="G77" s="61">
        <v>1</v>
      </c>
      <c r="H77" s="43">
        <v>2</v>
      </c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55.5" customHeight="1" x14ac:dyDescent="0.3">
      <c r="A78" s="73" t="s">
        <v>130</v>
      </c>
      <c r="B78" s="144" t="s">
        <v>124</v>
      </c>
      <c r="C78" s="144"/>
      <c r="D78" s="46"/>
      <c r="E78" s="43"/>
      <c r="F78" s="46"/>
      <c r="G78" s="49">
        <v>3</v>
      </c>
      <c r="H78" s="109">
        <v>27</v>
      </c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ht="18.75" x14ac:dyDescent="0.3">
      <c r="A79" s="73"/>
      <c r="B79" s="140" t="s">
        <v>71</v>
      </c>
      <c r="C79" s="141"/>
      <c r="D79" s="46"/>
      <c r="E79" s="43"/>
      <c r="F79" s="46"/>
      <c r="G79" s="49"/>
      <c r="H79" s="43"/>
      <c r="I79" s="38"/>
      <c r="J79" s="38"/>
      <c r="K79" s="38"/>
      <c r="L79" s="11"/>
      <c r="M79" s="12"/>
      <c r="N79" s="11"/>
      <c r="P79" s="13"/>
      <c r="Q79" s="11"/>
      <c r="T79" s="11"/>
      <c r="U79" s="11"/>
      <c r="V79" s="11"/>
      <c r="W79" s="11"/>
      <c r="X79" s="11"/>
      <c r="Y79" s="11"/>
      <c r="AA79" s="11"/>
      <c r="AB79" s="11"/>
    </row>
    <row r="80" spans="1:56" s="6" customFormat="1" ht="18.75" x14ac:dyDescent="0.3">
      <c r="A80" s="73"/>
      <c r="B80" s="142" t="s">
        <v>72</v>
      </c>
      <c r="C80" s="143"/>
      <c r="D80" s="61"/>
      <c r="E80" s="43"/>
      <c r="F80" s="61"/>
      <c r="G80" s="61">
        <v>3</v>
      </c>
      <c r="H80" s="43">
        <v>27</v>
      </c>
      <c r="I80" s="38"/>
      <c r="J80" s="38"/>
      <c r="K80" s="38"/>
      <c r="L80" s="11"/>
      <c r="M80" s="12"/>
      <c r="N80" s="11"/>
      <c r="O80" s="10"/>
      <c r="P80" s="13"/>
      <c r="Q80" s="11"/>
      <c r="R80" s="10"/>
      <c r="S80" s="10"/>
      <c r="T80" s="11"/>
      <c r="U80" s="11"/>
      <c r="V80" s="11"/>
      <c r="W80" s="11"/>
      <c r="X80" s="11"/>
      <c r="Y80" s="11"/>
      <c r="Z80" s="10"/>
      <c r="AA80" s="11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ht="15.75" customHeight="1" x14ac:dyDescent="0.3">
      <c r="A81" s="73"/>
      <c r="B81" s="142" t="s">
        <v>247</v>
      </c>
      <c r="C81" s="143"/>
      <c r="D81" s="46"/>
      <c r="E81" s="43"/>
      <c r="F81" s="46"/>
      <c r="G81" s="49"/>
      <c r="H81" s="43"/>
      <c r="I81" s="38"/>
      <c r="J81" s="38"/>
      <c r="K81" s="38"/>
      <c r="L81" s="11"/>
      <c r="M81" s="12"/>
      <c r="N81" s="11"/>
      <c r="P81" s="11"/>
      <c r="Q81" s="11"/>
      <c r="T81" s="11"/>
      <c r="U81" s="11"/>
      <c r="V81" s="11"/>
      <c r="W81" s="11"/>
      <c r="X81" s="11"/>
      <c r="Y81" s="11"/>
      <c r="AA81" s="11"/>
      <c r="AB81" s="11"/>
    </row>
    <row r="82" spans="1:56" ht="81" customHeight="1" x14ac:dyDescent="0.3">
      <c r="A82" s="60" t="s">
        <v>67</v>
      </c>
      <c r="B82" s="168" t="s">
        <v>131</v>
      </c>
      <c r="C82" s="169"/>
      <c r="D82" s="52"/>
      <c r="E82" s="53"/>
      <c r="F82" s="59"/>
      <c r="G82" s="54">
        <v>7</v>
      </c>
      <c r="H82" s="54">
        <v>22</v>
      </c>
      <c r="I82" s="38"/>
      <c r="J82" s="38"/>
      <c r="K82" s="38"/>
      <c r="L82" s="11"/>
      <c r="M82" s="12"/>
      <c r="N82" s="11"/>
      <c r="P82" s="11"/>
      <c r="Q82" s="11"/>
      <c r="T82" s="11"/>
      <c r="U82" s="11"/>
      <c r="V82" s="11"/>
      <c r="W82" s="11"/>
      <c r="X82" s="11"/>
      <c r="Y82" s="11"/>
      <c r="AA82" s="11"/>
      <c r="AB82" s="11"/>
    </row>
    <row r="83" spans="1:56" s="6" customFormat="1" ht="75.75" customHeight="1" x14ac:dyDescent="0.3">
      <c r="A83" s="51"/>
      <c r="B83" s="64" t="s">
        <v>126</v>
      </c>
      <c r="C83" s="64"/>
      <c r="D83" s="46"/>
      <c r="E83" s="43"/>
      <c r="F83" s="46"/>
      <c r="G83" s="49">
        <f>G82+G78+G75</f>
        <v>11</v>
      </c>
      <c r="H83" s="109">
        <f>H82+H78+H75</f>
        <v>51</v>
      </c>
      <c r="I83" s="38"/>
      <c r="J83" s="44"/>
      <c r="K83" s="38"/>
      <c r="L83" s="11"/>
      <c r="M83" s="12"/>
      <c r="N83" s="11"/>
      <c r="O83" s="10"/>
      <c r="P83" s="13"/>
      <c r="Q83" s="11"/>
      <c r="R83" s="10"/>
      <c r="S83" s="10"/>
      <c r="T83" s="11"/>
      <c r="U83" s="11"/>
      <c r="V83" s="11"/>
      <c r="W83" s="11"/>
      <c r="X83" s="11"/>
      <c r="Y83" s="11"/>
      <c r="Z83" s="10"/>
      <c r="AA83" s="11"/>
      <c r="AB83" s="11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6" customFormat="1" ht="18.75" x14ac:dyDescent="0.3">
      <c r="A84" s="147" t="s">
        <v>79</v>
      </c>
      <c r="B84" s="148"/>
      <c r="C84" s="148"/>
      <c r="D84" s="148"/>
      <c r="E84" s="148"/>
      <c r="F84" s="148"/>
      <c r="G84" s="148"/>
      <c r="H84" s="149"/>
      <c r="I84" s="38"/>
      <c r="J84" s="44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ht="37.5" customHeight="1" x14ac:dyDescent="0.3">
      <c r="A85" s="48"/>
      <c r="B85" s="167" t="s">
        <v>116</v>
      </c>
      <c r="C85" s="167"/>
      <c r="D85" s="63">
        <v>0</v>
      </c>
      <c r="E85" s="34">
        <v>0</v>
      </c>
      <c r="F85" s="61"/>
      <c r="G85" s="50" t="s">
        <v>117</v>
      </c>
      <c r="H85" s="54" t="s">
        <v>117</v>
      </c>
      <c r="I85" s="38"/>
      <c r="J85" s="44"/>
      <c r="K85" s="38"/>
      <c r="L85" s="11"/>
      <c r="M85" s="12"/>
      <c r="N85" s="11"/>
      <c r="P85" s="11"/>
      <c r="Q85" s="11"/>
      <c r="T85" s="11"/>
      <c r="U85" s="11"/>
      <c r="V85" s="11"/>
      <c r="W85" s="11"/>
      <c r="X85" s="11"/>
      <c r="Y85" s="11"/>
      <c r="AA85" s="11"/>
      <c r="AB85" s="11"/>
    </row>
    <row r="86" spans="1:56" s="82" customFormat="1" ht="43.5" customHeight="1" x14ac:dyDescent="0.25">
      <c r="A86" s="85"/>
      <c r="B86" s="83">
        <v>1</v>
      </c>
      <c r="C86" s="84" t="s">
        <v>446</v>
      </c>
      <c r="D86" s="86"/>
      <c r="E86" s="86"/>
      <c r="F86" s="87"/>
      <c r="G86" s="117">
        <f>SUM(G87:G92)</f>
        <v>6</v>
      </c>
      <c r="H86" s="117">
        <f>SUM(H87:H92)</f>
        <v>27</v>
      </c>
    </row>
    <row r="87" spans="1:56" s="82" customFormat="1" ht="19.5" customHeight="1" x14ac:dyDescent="0.25">
      <c r="A87" s="88" t="s">
        <v>447</v>
      </c>
      <c r="B87" s="89" t="s">
        <v>445</v>
      </c>
      <c r="C87" s="90" t="s">
        <v>444</v>
      </c>
      <c r="D87" s="89">
        <v>9</v>
      </c>
      <c r="E87" s="89">
        <v>9</v>
      </c>
      <c r="F87" s="91"/>
      <c r="G87" s="118"/>
      <c r="H87" s="118"/>
    </row>
    <row r="88" spans="1:56" s="82" customFormat="1" ht="30.75" customHeight="1" x14ac:dyDescent="0.25">
      <c r="A88" s="88" t="s">
        <v>90</v>
      </c>
      <c r="B88" s="89" t="s">
        <v>443</v>
      </c>
      <c r="C88" s="90" t="s">
        <v>442</v>
      </c>
      <c r="D88" s="89">
        <v>1</v>
      </c>
      <c r="E88" s="89">
        <v>1</v>
      </c>
      <c r="F88" s="91"/>
      <c r="G88" s="118"/>
      <c r="H88" s="118"/>
    </row>
    <row r="89" spans="1:56" s="82" customFormat="1" ht="37.5" customHeight="1" x14ac:dyDescent="0.25">
      <c r="A89" s="88" t="s">
        <v>448</v>
      </c>
      <c r="B89" s="89" t="s">
        <v>441</v>
      </c>
      <c r="C89" s="90" t="s">
        <v>440</v>
      </c>
      <c r="D89" s="89">
        <v>1</v>
      </c>
      <c r="E89" s="89">
        <v>1</v>
      </c>
      <c r="F89" s="91"/>
      <c r="G89" s="118"/>
      <c r="H89" s="118"/>
    </row>
    <row r="90" spans="1:56" s="82" customFormat="1" ht="15.6" customHeight="1" x14ac:dyDescent="0.25">
      <c r="A90" s="88" t="s">
        <v>118</v>
      </c>
      <c r="B90" s="89" t="s">
        <v>4</v>
      </c>
      <c r="C90" s="90" t="s">
        <v>197</v>
      </c>
      <c r="D90" s="89">
        <v>159</v>
      </c>
      <c r="E90" s="89">
        <v>159</v>
      </c>
      <c r="F90" s="91"/>
      <c r="G90" s="118">
        <v>1</v>
      </c>
      <c r="H90" s="118"/>
    </row>
    <row r="91" spans="1:56" s="82" customFormat="1" x14ac:dyDescent="0.25">
      <c r="A91" s="88" t="s">
        <v>449</v>
      </c>
      <c r="B91" s="89" t="s">
        <v>439</v>
      </c>
      <c r="C91" s="90" t="s">
        <v>438</v>
      </c>
      <c r="D91" s="89">
        <v>1</v>
      </c>
      <c r="E91" s="89">
        <v>1</v>
      </c>
      <c r="F91" s="91"/>
      <c r="G91" s="118"/>
      <c r="H91" s="118"/>
    </row>
    <row r="92" spans="1:56" s="82" customFormat="1" ht="30.6" customHeight="1" x14ac:dyDescent="0.25">
      <c r="A92" s="88" t="s">
        <v>450</v>
      </c>
      <c r="B92" s="89" t="s">
        <v>437</v>
      </c>
      <c r="C92" s="90" t="s">
        <v>436</v>
      </c>
      <c r="D92" s="89">
        <v>1</v>
      </c>
      <c r="E92" s="89">
        <v>1</v>
      </c>
      <c r="F92" s="91"/>
      <c r="G92" s="118">
        <v>5</v>
      </c>
      <c r="H92" s="118">
        <v>27</v>
      </c>
    </row>
    <row r="93" spans="1:56" s="82" customFormat="1" ht="28.5" customHeight="1" x14ac:dyDescent="0.25">
      <c r="A93" s="85"/>
      <c r="B93" s="83">
        <v>2</v>
      </c>
      <c r="C93" s="84" t="s">
        <v>100</v>
      </c>
      <c r="D93" s="92"/>
      <c r="E93" s="92"/>
      <c r="F93" s="87"/>
      <c r="G93" s="117">
        <f>SUM(G94:G103)</f>
        <v>1</v>
      </c>
      <c r="H93" s="117">
        <f>SUM(H94:H103)</f>
        <v>4</v>
      </c>
    </row>
    <row r="94" spans="1:56" s="82" customFormat="1" ht="21.75" customHeight="1" x14ac:dyDescent="0.25">
      <c r="A94" s="88">
        <v>7</v>
      </c>
      <c r="B94" s="89" t="s">
        <v>276</v>
      </c>
      <c r="C94" s="90" t="s">
        <v>277</v>
      </c>
      <c r="D94" s="89">
        <v>1</v>
      </c>
      <c r="E94" s="89">
        <v>1</v>
      </c>
      <c r="F94" s="91"/>
      <c r="G94" s="118"/>
      <c r="H94" s="118"/>
    </row>
    <row r="95" spans="1:56" s="82" customFormat="1" ht="22.5" customHeight="1" x14ac:dyDescent="0.25">
      <c r="A95" s="88">
        <v>8</v>
      </c>
      <c r="B95" s="89" t="s">
        <v>435</v>
      </c>
      <c r="C95" s="90" t="s">
        <v>434</v>
      </c>
      <c r="D95" s="89">
        <v>17</v>
      </c>
      <c r="E95" s="89">
        <v>17</v>
      </c>
      <c r="F95" s="91"/>
      <c r="G95" s="118"/>
      <c r="H95" s="118"/>
    </row>
    <row r="96" spans="1:56" s="82" customFormat="1" ht="30" x14ac:dyDescent="0.25">
      <c r="A96" s="88">
        <v>9</v>
      </c>
      <c r="B96" s="89" t="s">
        <v>6</v>
      </c>
      <c r="C96" s="90" t="s">
        <v>199</v>
      </c>
      <c r="D96" s="89">
        <v>292</v>
      </c>
      <c r="E96" s="89">
        <v>292</v>
      </c>
      <c r="F96" s="91"/>
      <c r="G96" s="118"/>
      <c r="H96" s="118"/>
    </row>
    <row r="97" spans="1:8" s="82" customFormat="1" ht="28.5" customHeight="1" x14ac:dyDescent="0.25">
      <c r="A97" s="88">
        <v>10</v>
      </c>
      <c r="B97" s="89" t="s">
        <v>7</v>
      </c>
      <c r="C97" s="90" t="s">
        <v>200</v>
      </c>
      <c r="D97" s="89">
        <v>11</v>
      </c>
      <c r="E97" s="89">
        <v>11</v>
      </c>
      <c r="F97" s="91"/>
      <c r="G97" s="118"/>
      <c r="H97" s="118"/>
    </row>
    <row r="98" spans="1:8" s="82" customFormat="1" ht="27.75" customHeight="1" x14ac:dyDescent="0.25">
      <c r="A98" s="88">
        <v>11</v>
      </c>
      <c r="B98" s="89" t="s">
        <v>10</v>
      </c>
      <c r="C98" s="90" t="s">
        <v>209</v>
      </c>
      <c r="D98" s="89">
        <v>15</v>
      </c>
      <c r="E98" s="89">
        <v>15</v>
      </c>
      <c r="F98" s="91"/>
      <c r="G98" s="118"/>
      <c r="H98" s="118"/>
    </row>
    <row r="99" spans="1:8" s="82" customFormat="1" x14ac:dyDescent="0.25">
      <c r="A99" s="88">
        <v>12</v>
      </c>
      <c r="B99" s="89" t="s">
        <v>433</v>
      </c>
      <c r="C99" s="90" t="s">
        <v>136</v>
      </c>
      <c r="D99" s="89">
        <v>14</v>
      </c>
      <c r="E99" s="89">
        <v>14</v>
      </c>
      <c r="F99" s="91"/>
      <c r="G99" s="118"/>
      <c r="H99" s="118"/>
    </row>
    <row r="100" spans="1:8" s="82" customFormat="1" ht="31.5" customHeight="1" x14ac:dyDescent="0.25">
      <c r="A100" s="88">
        <v>13</v>
      </c>
      <c r="B100" s="89" t="s">
        <v>41</v>
      </c>
      <c r="C100" s="90" t="s">
        <v>203</v>
      </c>
      <c r="D100" s="89">
        <v>5</v>
      </c>
      <c r="E100" s="89">
        <v>5</v>
      </c>
      <c r="F100" s="91"/>
      <c r="G100" s="118"/>
      <c r="H100" s="118"/>
    </row>
    <row r="101" spans="1:8" s="82" customFormat="1" ht="27" customHeight="1" x14ac:dyDescent="0.25">
      <c r="A101" s="88">
        <v>14</v>
      </c>
      <c r="B101" s="89" t="s">
        <v>432</v>
      </c>
      <c r="C101" s="90" t="s">
        <v>431</v>
      </c>
      <c r="D101" s="89">
        <v>2</v>
      </c>
      <c r="E101" s="89">
        <v>2</v>
      </c>
      <c r="F101" s="91"/>
      <c r="G101" s="118"/>
      <c r="H101" s="118"/>
    </row>
    <row r="102" spans="1:8" s="82" customFormat="1" ht="21" customHeight="1" x14ac:dyDescent="0.25">
      <c r="A102" s="88">
        <v>15</v>
      </c>
      <c r="B102" s="89" t="s">
        <v>430</v>
      </c>
      <c r="C102" s="90" t="s">
        <v>429</v>
      </c>
      <c r="D102" s="89">
        <v>1</v>
      </c>
      <c r="E102" s="89">
        <v>1</v>
      </c>
      <c r="F102" s="91"/>
      <c r="G102" s="118"/>
      <c r="H102" s="118"/>
    </row>
    <row r="103" spans="1:8" s="82" customFormat="1" ht="21" customHeight="1" x14ac:dyDescent="0.25">
      <c r="A103" s="88">
        <v>16</v>
      </c>
      <c r="B103" s="89" t="s">
        <v>59</v>
      </c>
      <c r="C103" s="90" t="s">
        <v>205</v>
      </c>
      <c r="D103" s="89">
        <v>9</v>
      </c>
      <c r="E103" s="89">
        <v>9</v>
      </c>
      <c r="F103" s="91"/>
      <c r="G103" s="118">
        <v>1</v>
      </c>
      <c r="H103" s="118">
        <v>4</v>
      </c>
    </row>
    <row r="104" spans="1:8" s="82" customFormat="1" ht="18.75" x14ac:dyDescent="0.25">
      <c r="A104" s="85"/>
      <c r="B104" s="83">
        <v>3</v>
      </c>
      <c r="C104" s="84" t="s">
        <v>132</v>
      </c>
      <c r="D104" s="92"/>
      <c r="E104" s="92"/>
      <c r="F104" s="87"/>
      <c r="G104" s="117">
        <f>SUM(G105:G120)</f>
        <v>6</v>
      </c>
      <c r="H104" s="117">
        <f>SUM(H105:H120)</f>
        <v>3</v>
      </c>
    </row>
    <row r="105" spans="1:8" s="82" customFormat="1" ht="30" x14ac:dyDescent="0.25">
      <c r="A105" s="88">
        <v>17</v>
      </c>
      <c r="B105" s="89" t="s">
        <v>5</v>
      </c>
      <c r="C105" s="90" t="s">
        <v>198</v>
      </c>
      <c r="D105" s="89">
        <v>30</v>
      </c>
      <c r="E105" s="89">
        <v>30</v>
      </c>
      <c r="F105" s="91"/>
      <c r="G105" s="118">
        <v>2</v>
      </c>
      <c r="H105" s="118">
        <v>1</v>
      </c>
    </row>
    <row r="106" spans="1:8" s="82" customFormat="1" x14ac:dyDescent="0.25">
      <c r="A106" s="88">
        <v>18</v>
      </c>
      <c r="B106" s="89" t="s">
        <v>428</v>
      </c>
      <c r="C106" s="90" t="s">
        <v>139</v>
      </c>
      <c r="D106" s="89">
        <v>5</v>
      </c>
      <c r="E106" s="89">
        <v>5</v>
      </c>
      <c r="F106" s="91"/>
      <c r="G106" s="118"/>
      <c r="H106" s="118"/>
    </row>
    <row r="107" spans="1:8" s="82" customFormat="1" x14ac:dyDescent="0.25">
      <c r="A107" s="88">
        <v>19</v>
      </c>
      <c r="B107" s="89" t="s">
        <v>427</v>
      </c>
      <c r="C107" s="90" t="s">
        <v>144</v>
      </c>
      <c r="D107" s="89">
        <v>14</v>
      </c>
      <c r="E107" s="89">
        <v>14</v>
      </c>
      <c r="F107" s="91"/>
      <c r="G107" s="118"/>
      <c r="H107" s="118">
        <v>1</v>
      </c>
    </row>
    <row r="108" spans="1:8" s="82" customFormat="1" x14ac:dyDescent="0.25">
      <c r="A108" s="88">
        <v>20</v>
      </c>
      <c r="B108" s="89" t="s">
        <v>8</v>
      </c>
      <c r="C108" s="90" t="s">
        <v>207</v>
      </c>
      <c r="D108" s="89">
        <v>15</v>
      </c>
      <c r="E108" s="89">
        <v>15</v>
      </c>
      <c r="F108" s="91"/>
      <c r="G108" s="118">
        <v>2</v>
      </c>
      <c r="H108" s="118">
        <v>1</v>
      </c>
    </row>
    <row r="109" spans="1:8" s="82" customFormat="1" x14ac:dyDescent="0.25">
      <c r="A109" s="88">
        <v>21</v>
      </c>
      <c r="B109" s="89" t="s">
        <v>9</v>
      </c>
      <c r="C109" s="90" t="s">
        <v>208</v>
      </c>
      <c r="D109" s="89">
        <v>3</v>
      </c>
      <c r="E109" s="89">
        <v>3</v>
      </c>
      <c r="F109" s="91"/>
      <c r="G109" s="118"/>
      <c r="H109" s="118"/>
    </row>
    <row r="110" spans="1:8" s="82" customFormat="1" x14ac:dyDescent="0.25">
      <c r="A110" s="88">
        <v>22</v>
      </c>
      <c r="B110" s="89" t="s">
        <v>426</v>
      </c>
      <c r="C110" s="90" t="s">
        <v>425</v>
      </c>
      <c r="D110" s="89">
        <v>1</v>
      </c>
      <c r="E110" s="89">
        <v>1</v>
      </c>
      <c r="F110" s="91"/>
      <c r="G110" s="118"/>
      <c r="H110" s="118"/>
    </row>
    <row r="111" spans="1:8" s="82" customFormat="1" x14ac:dyDescent="0.25">
      <c r="A111" s="88">
        <v>23</v>
      </c>
      <c r="B111" s="89" t="s">
        <v>424</v>
      </c>
      <c r="C111" s="90" t="s">
        <v>423</v>
      </c>
      <c r="D111" s="89">
        <v>9</v>
      </c>
      <c r="E111" s="89">
        <v>9</v>
      </c>
      <c r="F111" s="91"/>
      <c r="G111" s="118"/>
      <c r="H111" s="118"/>
    </row>
    <row r="112" spans="1:8" s="82" customFormat="1" x14ac:dyDescent="0.25">
      <c r="A112" s="88">
        <v>24</v>
      </c>
      <c r="B112" s="89" t="s">
        <v>422</v>
      </c>
      <c r="C112" s="90" t="s">
        <v>421</v>
      </c>
      <c r="D112" s="89">
        <v>9</v>
      </c>
      <c r="E112" s="89">
        <v>9</v>
      </c>
      <c r="F112" s="91"/>
      <c r="G112" s="118"/>
      <c r="H112" s="118"/>
    </row>
    <row r="113" spans="1:8" s="82" customFormat="1" x14ac:dyDescent="0.25">
      <c r="A113" s="88">
        <v>25</v>
      </c>
      <c r="B113" s="89" t="s">
        <v>163</v>
      </c>
      <c r="C113" s="90" t="s">
        <v>212</v>
      </c>
      <c r="D113" s="89">
        <v>8</v>
      </c>
      <c r="E113" s="89">
        <v>8</v>
      </c>
      <c r="F113" s="91"/>
      <c r="G113" s="118">
        <v>1</v>
      </c>
      <c r="H113" s="118"/>
    </row>
    <row r="114" spans="1:8" s="82" customFormat="1" x14ac:dyDescent="0.25">
      <c r="A114" s="88">
        <v>26</v>
      </c>
      <c r="B114" s="89" t="s">
        <v>164</v>
      </c>
      <c r="C114" s="90" t="s">
        <v>213</v>
      </c>
      <c r="D114" s="89">
        <v>2</v>
      </c>
      <c r="E114" s="89">
        <v>2</v>
      </c>
      <c r="F114" s="91"/>
      <c r="G114" s="118"/>
      <c r="H114" s="118"/>
    </row>
    <row r="115" spans="1:8" s="82" customFormat="1" x14ac:dyDescent="0.25">
      <c r="A115" s="88">
        <v>27</v>
      </c>
      <c r="B115" s="89" t="s">
        <v>420</v>
      </c>
      <c r="C115" s="90" t="s">
        <v>419</v>
      </c>
      <c r="D115" s="89">
        <v>2</v>
      </c>
      <c r="E115" s="89">
        <v>2</v>
      </c>
      <c r="F115" s="91"/>
      <c r="G115" s="118"/>
      <c r="H115" s="118"/>
    </row>
    <row r="116" spans="1:8" s="82" customFormat="1" x14ac:dyDescent="0.25">
      <c r="A116" s="88">
        <v>28</v>
      </c>
      <c r="B116" s="89" t="s">
        <v>418</v>
      </c>
      <c r="C116" s="90" t="s">
        <v>138</v>
      </c>
      <c r="D116" s="89">
        <v>16</v>
      </c>
      <c r="E116" s="89">
        <v>16</v>
      </c>
      <c r="F116" s="91"/>
      <c r="G116" s="118"/>
      <c r="H116" s="118"/>
    </row>
    <row r="117" spans="1:8" s="82" customFormat="1" ht="30" x14ac:dyDescent="0.25">
      <c r="A117" s="88">
        <v>29</v>
      </c>
      <c r="B117" s="89" t="s">
        <v>162</v>
      </c>
      <c r="C117" s="90" t="s">
        <v>214</v>
      </c>
      <c r="D117" s="89">
        <v>65</v>
      </c>
      <c r="E117" s="89">
        <v>65</v>
      </c>
      <c r="F117" s="91"/>
      <c r="G117" s="118"/>
      <c r="H117" s="118"/>
    </row>
    <row r="118" spans="1:8" s="82" customFormat="1" ht="30" x14ac:dyDescent="0.25">
      <c r="A118" s="88">
        <v>30</v>
      </c>
      <c r="B118" s="89" t="s">
        <v>417</v>
      </c>
      <c r="C118" s="90" t="s">
        <v>416</v>
      </c>
      <c r="D118" s="89">
        <v>1</v>
      </c>
      <c r="E118" s="89">
        <v>1</v>
      </c>
      <c r="F118" s="91"/>
      <c r="G118" s="118"/>
      <c r="H118" s="118"/>
    </row>
    <row r="119" spans="1:8" s="82" customFormat="1" x14ac:dyDescent="0.25">
      <c r="A119" s="88">
        <v>31</v>
      </c>
      <c r="B119" s="89" t="s">
        <v>153</v>
      </c>
      <c r="C119" s="90" t="s">
        <v>226</v>
      </c>
      <c r="D119" s="89">
        <v>8</v>
      </c>
      <c r="E119" s="89">
        <v>8</v>
      </c>
      <c r="F119" s="91"/>
      <c r="G119" s="118"/>
      <c r="H119" s="118"/>
    </row>
    <row r="120" spans="1:8" s="82" customFormat="1" x14ac:dyDescent="0.25">
      <c r="A120" s="88">
        <v>32</v>
      </c>
      <c r="B120" s="89" t="s">
        <v>52</v>
      </c>
      <c r="C120" s="90" t="s">
        <v>231</v>
      </c>
      <c r="D120" s="89">
        <v>3</v>
      </c>
      <c r="E120" s="89">
        <v>3</v>
      </c>
      <c r="F120" s="91"/>
      <c r="G120" s="118">
        <v>1</v>
      </c>
      <c r="H120" s="118"/>
    </row>
    <row r="121" spans="1:8" s="82" customFormat="1" ht="18.75" x14ac:dyDescent="0.25">
      <c r="A121" s="85"/>
      <c r="B121" s="83">
        <v>4</v>
      </c>
      <c r="C121" s="84" t="s">
        <v>415</v>
      </c>
      <c r="D121" s="92"/>
      <c r="E121" s="92"/>
      <c r="F121" s="87"/>
      <c r="G121" s="117">
        <f>SUM(G122:G138)</f>
        <v>16</v>
      </c>
      <c r="H121" s="117">
        <f>SUM(H122:H138)</f>
        <v>22</v>
      </c>
    </row>
    <row r="122" spans="1:8" s="82" customFormat="1" x14ac:dyDescent="0.25">
      <c r="A122" s="88">
        <v>33</v>
      </c>
      <c r="B122" s="89" t="s">
        <v>21</v>
      </c>
      <c r="C122" s="90" t="s">
        <v>223</v>
      </c>
      <c r="D122" s="89">
        <v>9</v>
      </c>
      <c r="E122" s="89">
        <v>9</v>
      </c>
      <c r="F122" s="91"/>
      <c r="G122" s="118"/>
      <c r="H122" s="118">
        <v>3</v>
      </c>
    </row>
    <row r="123" spans="1:8" s="82" customFormat="1" x14ac:dyDescent="0.25">
      <c r="A123" s="88">
        <v>34</v>
      </c>
      <c r="B123" s="89" t="s">
        <v>414</v>
      </c>
      <c r="C123" s="90" t="s">
        <v>160</v>
      </c>
      <c r="D123" s="89">
        <v>6</v>
      </c>
      <c r="E123" s="89">
        <v>6</v>
      </c>
      <c r="F123" s="91"/>
      <c r="G123" s="118"/>
      <c r="H123" s="118"/>
    </row>
    <row r="124" spans="1:8" s="82" customFormat="1" ht="30" x14ac:dyDescent="0.25">
      <c r="A124" s="88">
        <v>35</v>
      </c>
      <c r="B124" s="89" t="s">
        <v>413</v>
      </c>
      <c r="C124" s="90" t="s">
        <v>161</v>
      </c>
      <c r="D124" s="89">
        <v>3</v>
      </c>
      <c r="E124" s="89">
        <v>3</v>
      </c>
      <c r="F124" s="91"/>
      <c r="G124" s="118"/>
      <c r="H124" s="118"/>
    </row>
    <row r="125" spans="1:8" s="82" customFormat="1" x14ac:dyDescent="0.25">
      <c r="A125" s="88">
        <v>36</v>
      </c>
      <c r="B125" s="89" t="s">
        <v>22</v>
      </c>
      <c r="C125" s="90" t="s">
        <v>224</v>
      </c>
      <c r="D125" s="89">
        <v>13</v>
      </c>
      <c r="E125" s="89">
        <v>13</v>
      </c>
      <c r="F125" s="91"/>
      <c r="G125" s="118">
        <v>3</v>
      </c>
      <c r="H125" s="118">
        <v>2</v>
      </c>
    </row>
    <row r="126" spans="1:8" s="82" customFormat="1" x14ac:dyDescent="0.25">
      <c r="A126" s="88">
        <v>37</v>
      </c>
      <c r="B126" s="89" t="s">
        <v>412</v>
      </c>
      <c r="C126" s="90" t="s">
        <v>142</v>
      </c>
      <c r="D126" s="89">
        <v>8</v>
      </c>
      <c r="E126" s="89">
        <v>8</v>
      </c>
      <c r="F126" s="91"/>
      <c r="G126" s="118"/>
      <c r="H126" s="118"/>
    </row>
    <row r="127" spans="1:8" s="82" customFormat="1" x14ac:dyDescent="0.25">
      <c r="A127" s="88">
        <v>38</v>
      </c>
      <c r="B127" s="89" t="s">
        <v>23</v>
      </c>
      <c r="C127" s="90" t="s">
        <v>215</v>
      </c>
      <c r="D127" s="89">
        <v>30</v>
      </c>
      <c r="E127" s="89">
        <v>30</v>
      </c>
      <c r="F127" s="91"/>
      <c r="G127" s="118">
        <v>6</v>
      </c>
      <c r="H127" s="118">
        <v>14</v>
      </c>
    </row>
    <row r="128" spans="1:8" s="82" customFormat="1" x14ac:dyDescent="0.25">
      <c r="A128" s="88">
        <v>39</v>
      </c>
      <c r="B128" s="89" t="s">
        <v>411</v>
      </c>
      <c r="C128" s="90" t="s">
        <v>410</v>
      </c>
      <c r="D128" s="89">
        <v>1</v>
      </c>
      <c r="E128" s="89">
        <v>1</v>
      </c>
      <c r="F128" s="91"/>
      <c r="G128" s="118"/>
      <c r="H128" s="118"/>
    </row>
    <row r="129" spans="1:8" s="82" customFormat="1" x14ac:dyDescent="0.25">
      <c r="A129" s="88">
        <v>40</v>
      </c>
      <c r="B129" s="89" t="s">
        <v>409</v>
      </c>
      <c r="C129" s="90" t="s">
        <v>158</v>
      </c>
      <c r="D129" s="89">
        <v>13</v>
      </c>
      <c r="E129" s="89">
        <v>13</v>
      </c>
      <c r="F129" s="91"/>
      <c r="G129" s="118">
        <v>4</v>
      </c>
      <c r="H129" s="118"/>
    </row>
    <row r="130" spans="1:8" s="82" customFormat="1" ht="30" x14ac:dyDescent="0.25">
      <c r="A130" s="88">
        <v>41</v>
      </c>
      <c r="B130" s="89" t="s">
        <v>24</v>
      </c>
      <c r="C130" s="90" t="s">
        <v>235</v>
      </c>
      <c r="D130" s="89">
        <v>1</v>
      </c>
      <c r="E130" s="89">
        <v>1</v>
      </c>
      <c r="F130" s="91"/>
      <c r="G130" s="118"/>
      <c r="H130" s="118"/>
    </row>
    <row r="131" spans="1:8" s="82" customFormat="1" x14ac:dyDescent="0.25">
      <c r="A131" s="88">
        <v>42</v>
      </c>
      <c r="B131" s="89" t="s">
        <v>408</v>
      </c>
      <c r="C131" s="90" t="s">
        <v>407</v>
      </c>
      <c r="D131" s="89">
        <v>1</v>
      </c>
      <c r="E131" s="89">
        <v>1</v>
      </c>
      <c r="F131" s="91"/>
      <c r="G131" s="118"/>
      <c r="H131" s="118"/>
    </row>
    <row r="132" spans="1:8" s="82" customFormat="1" x14ac:dyDescent="0.25">
      <c r="A132" s="88">
        <v>43</v>
      </c>
      <c r="B132" s="89" t="s">
        <v>25</v>
      </c>
      <c r="C132" s="90" t="s">
        <v>210</v>
      </c>
      <c r="D132" s="89">
        <v>26</v>
      </c>
      <c r="E132" s="89">
        <v>26</v>
      </c>
      <c r="F132" s="91"/>
      <c r="G132" s="118">
        <v>3</v>
      </c>
      <c r="H132" s="118"/>
    </row>
    <row r="133" spans="1:8" s="82" customFormat="1" x14ac:dyDescent="0.25">
      <c r="A133" s="88">
        <v>44</v>
      </c>
      <c r="B133" s="89" t="s">
        <v>274</v>
      </c>
      <c r="C133" s="90" t="s">
        <v>275</v>
      </c>
      <c r="D133" s="89">
        <v>8</v>
      </c>
      <c r="E133" s="89">
        <v>8</v>
      </c>
      <c r="F133" s="91"/>
      <c r="G133" s="118"/>
      <c r="H133" s="118"/>
    </row>
    <row r="134" spans="1:8" s="82" customFormat="1" x14ac:dyDescent="0.25">
      <c r="A134" s="88">
        <v>45</v>
      </c>
      <c r="B134" s="89" t="s">
        <v>406</v>
      </c>
      <c r="C134" s="90" t="s">
        <v>132</v>
      </c>
      <c r="D134" s="89">
        <v>54</v>
      </c>
      <c r="E134" s="89">
        <v>54</v>
      </c>
      <c r="F134" s="91"/>
      <c r="G134" s="118"/>
      <c r="H134" s="118">
        <v>1</v>
      </c>
    </row>
    <row r="135" spans="1:8" s="82" customFormat="1" x14ac:dyDescent="0.25">
      <c r="A135" s="88">
        <v>46</v>
      </c>
      <c r="B135" s="89" t="s">
        <v>26</v>
      </c>
      <c r="C135" s="90" t="s">
        <v>211</v>
      </c>
      <c r="D135" s="89">
        <v>61</v>
      </c>
      <c r="E135" s="89">
        <v>61</v>
      </c>
      <c r="F135" s="91"/>
      <c r="G135" s="118"/>
      <c r="H135" s="118"/>
    </row>
    <row r="136" spans="1:8" s="82" customFormat="1" x14ac:dyDescent="0.25">
      <c r="A136" s="88">
        <v>47</v>
      </c>
      <c r="B136" s="89" t="s">
        <v>405</v>
      </c>
      <c r="C136" s="90" t="s">
        <v>404</v>
      </c>
      <c r="D136" s="89">
        <v>2</v>
      </c>
      <c r="E136" s="89">
        <v>2</v>
      </c>
      <c r="F136" s="91"/>
      <c r="G136" s="118"/>
      <c r="H136" s="118"/>
    </row>
    <row r="137" spans="1:8" s="82" customFormat="1" x14ac:dyDescent="0.25">
      <c r="A137" s="88">
        <v>48</v>
      </c>
      <c r="B137" s="89" t="s">
        <v>403</v>
      </c>
      <c r="C137" s="90" t="s">
        <v>143</v>
      </c>
      <c r="D137" s="89">
        <v>4</v>
      </c>
      <c r="E137" s="89">
        <v>4</v>
      </c>
      <c r="F137" s="91"/>
      <c r="G137" s="118"/>
      <c r="H137" s="118">
        <v>2</v>
      </c>
    </row>
    <row r="138" spans="1:8" s="82" customFormat="1" x14ac:dyDescent="0.25">
      <c r="A138" s="88">
        <v>49</v>
      </c>
      <c r="B138" s="89" t="s">
        <v>402</v>
      </c>
      <c r="C138" s="90" t="s">
        <v>140</v>
      </c>
      <c r="D138" s="89">
        <v>6</v>
      </c>
      <c r="E138" s="89">
        <v>6</v>
      </c>
      <c r="F138" s="91"/>
      <c r="G138" s="118"/>
      <c r="H138" s="118"/>
    </row>
    <row r="139" spans="1:8" s="82" customFormat="1" ht="18.75" x14ac:dyDescent="0.25">
      <c r="A139" s="85"/>
      <c r="B139" s="83">
        <v>4</v>
      </c>
      <c r="C139" s="84" t="s">
        <v>127</v>
      </c>
      <c r="D139" s="92"/>
      <c r="E139" s="92"/>
      <c r="F139" s="87"/>
      <c r="G139" s="117">
        <f>SUM(G140:G149)</f>
        <v>524</v>
      </c>
      <c r="H139" s="117">
        <f>SUM(H140:H149)</f>
        <v>607</v>
      </c>
    </row>
    <row r="140" spans="1:8" s="82" customFormat="1" x14ac:dyDescent="0.25">
      <c r="A140" s="88">
        <v>50</v>
      </c>
      <c r="B140" s="89" t="s">
        <v>401</v>
      </c>
      <c r="C140" s="90" t="s">
        <v>400</v>
      </c>
      <c r="D140" s="89">
        <v>1</v>
      </c>
      <c r="E140" s="89">
        <v>1</v>
      </c>
      <c r="F140" s="91"/>
      <c r="G140" s="118"/>
      <c r="H140" s="118"/>
    </row>
    <row r="141" spans="1:8" s="82" customFormat="1" x14ac:dyDescent="0.25">
      <c r="A141" s="88">
        <v>51</v>
      </c>
      <c r="B141" s="89" t="s">
        <v>11</v>
      </c>
      <c r="C141" s="90" t="s">
        <v>399</v>
      </c>
      <c r="D141" s="89">
        <v>106</v>
      </c>
      <c r="E141" s="89">
        <v>106</v>
      </c>
      <c r="F141" s="91"/>
      <c r="G141" s="118">
        <v>5</v>
      </c>
      <c r="H141" s="118">
        <v>6</v>
      </c>
    </row>
    <row r="142" spans="1:8" s="82" customFormat="1" x14ac:dyDescent="0.25">
      <c r="A142" s="88">
        <v>52</v>
      </c>
      <c r="B142" s="89" t="s">
        <v>398</v>
      </c>
      <c r="C142" s="90" t="s">
        <v>141</v>
      </c>
      <c r="D142" s="89">
        <v>9</v>
      </c>
      <c r="E142" s="89">
        <v>9</v>
      </c>
      <c r="F142" s="91"/>
      <c r="G142" s="118"/>
      <c r="H142" s="118"/>
    </row>
    <row r="143" spans="1:8" s="82" customFormat="1" x14ac:dyDescent="0.25">
      <c r="A143" s="88">
        <v>53</v>
      </c>
      <c r="B143" s="89" t="s">
        <v>36</v>
      </c>
      <c r="C143" s="90" t="s">
        <v>177</v>
      </c>
      <c r="D143" s="89">
        <v>20</v>
      </c>
      <c r="E143" s="89">
        <v>20</v>
      </c>
      <c r="F143" s="91"/>
      <c r="G143" s="118">
        <v>14</v>
      </c>
      <c r="H143" s="118">
        <v>21</v>
      </c>
    </row>
    <row r="144" spans="1:8" s="82" customFormat="1" x14ac:dyDescent="0.25">
      <c r="A144" s="88">
        <v>54</v>
      </c>
      <c r="B144" s="89" t="s">
        <v>42</v>
      </c>
      <c r="C144" s="90" t="s">
        <v>178</v>
      </c>
      <c r="D144" s="89">
        <v>8</v>
      </c>
      <c r="E144" s="89">
        <v>8</v>
      </c>
      <c r="F144" s="91"/>
      <c r="G144" s="118"/>
      <c r="H144" s="118"/>
    </row>
    <row r="145" spans="1:8" s="82" customFormat="1" x14ac:dyDescent="0.25">
      <c r="A145" s="88">
        <v>55</v>
      </c>
      <c r="B145" s="89" t="s">
        <v>56</v>
      </c>
      <c r="C145" s="90" t="s">
        <v>174</v>
      </c>
      <c r="D145" s="89">
        <v>517</v>
      </c>
      <c r="E145" s="89">
        <v>517</v>
      </c>
      <c r="F145" s="91"/>
      <c r="G145" s="118">
        <v>409</v>
      </c>
      <c r="H145" s="118">
        <v>529</v>
      </c>
    </row>
    <row r="146" spans="1:8" s="82" customFormat="1" x14ac:dyDescent="0.25">
      <c r="A146" s="88">
        <v>56</v>
      </c>
      <c r="B146" s="89" t="s">
        <v>56</v>
      </c>
      <c r="C146" s="90" t="s">
        <v>397</v>
      </c>
      <c r="D146" s="89">
        <v>87</v>
      </c>
      <c r="E146" s="89">
        <v>87</v>
      </c>
      <c r="F146" s="91"/>
      <c r="G146" s="118"/>
      <c r="H146" s="118"/>
    </row>
    <row r="147" spans="1:8" s="82" customFormat="1" x14ac:dyDescent="0.25">
      <c r="A147" s="88">
        <v>57</v>
      </c>
      <c r="B147" s="89" t="s">
        <v>56</v>
      </c>
      <c r="C147" s="90" t="s">
        <v>396</v>
      </c>
      <c r="D147" s="89">
        <v>79</v>
      </c>
      <c r="E147" s="89">
        <v>79</v>
      </c>
      <c r="F147" s="91"/>
      <c r="G147" s="118"/>
      <c r="H147" s="118"/>
    </row>
    <row r="148" spans="1:8" s="82" customFormat="1" x14ac:dyDescent="0.25">
      <c r="A148" s="88">
        <v>58</v>
      </c>
      <c r="B148" s="89" t="s">
        <v>57</v>
      </c>
      <c r="C148" s="90" t="s">
        <v>175</v>
      </c>
      <c r="D148" s="89">
        <v>2</v>
      </c>
      <c r="E148" s="89">
        <v>2</v>
      </c>
      <c r="F148" s="91"/>
      <c r="G148" s="118">
        <v>3</v>
      </c>
      <c r="H148" s="118">
        <v>6</v>
      </c>
    </row>
    <row r="149" spans="1:8" s="82" customFormat="1" x14ac:dyDescent="0.25">
      <c r="A149" s="88">
        <v>59</v>
      </c>
      <c r="B149" s="89" t="s">
        <v>58</v>
      </c>
      <c r="C149" s="90" t="s">
        <v>176</v>
      </c>
      <c r="D149" s="89">
        <v>1083</v>
      </c>
      <c r="E149" s="89">
        <v>1083</v>
      </c>
      <c r="F149" s="91"/>
      <c r="G149" s="118">
        <v>93</v>
      </c>
      <c r="H149" s="118">
        <v>45</v>
      </c>
    </row>
    <row r="150" spans="1:8" s="82" customFormat="1" ht="18.75" x14ac:dyDescent="0.25">
      <c r="A150" s="85"/>
      <c r="B150" s="83">
        <v>5</v>
      </c>
      <c r="C150" s="84" t="s">
        <v>94</v>
      </c>
      <c r="D150" s="92"/>
      <c r="E150" s="92"/>
      <c r="F150" s="87"/>
      <c r="G150" s="117">
        <f>SUM(G151:G169)</f>
        <v>16</v>
      </c>
      <c r="H150" s="117">
        <f>SUM(H151:H169)</f>
        <v>13</v>
      </c>
    </row>
    <row r="151" spans="1:8" s="82" customFormat="1" x14ac:dyDescent="0.25">
      <c r="A151" s="88">
        <v>60</v>
      </c>
      <c r="B151" s="89" t="s">
        <v>395</v>
      </c>
      <c r="C151" s="90" t="s">
        <v>150</v>
      </c>
      <c r="D151" s="89">
        <v>2</v>
      </c>
      <c r="E151" s="89">
        <v>2</v>
      </c>
      <c r="F151" s="91"/>
      <c r="G151" s="118"/>
      <c r="H151" s="118">
        <v>1</v>
      </c>
    </row>
    <row r="152" spans="1:8" s="82" customFormat="1" ht="30" x14ac:dyDescent="0.25">
      <c r="A152" s="88">
        <v>61</v>
      </c>
      <c r="B152" s="89" t="s">
        <v>394</v>
      </c>
      <c r="C152" s="90" t="s">
        <v>393</v>
      </c>
      <c r="D152" s="89">
        <v>8</v>
      </c>
      <c r="E152" s="89">
        <v>8</v>
      </c>
      <c r="F152" s="91"/>
      <c r="G152" s="118"/>
      <c r="H152" s="118">
        <v>5</v>
      </c>
    </row>
    <row r="153" spans="1:8" s="82" customFormat="1" ht="30" x14ac:dyDescent="0.25">
      <c r="A153" s="88">
        <v>62</v>
      </c>
      <c r="B153" s="89" t="s">
        <v>165</v>
      </c>
      <c r="C153" s="90" t="s">
        <v>216</v>
      </c>
      <c r="D153" s="89">
        <v>135</v>
      </c>
      <c r="E153" s="89">
        <v>135</v>
      </c>
      <c r="F153" s="91"/>
      <c r="G153" s="118">
        <v>8</v>
      </c>
      <c r="H153" s="118"/>
    </row>
    <row r="154" spans="1:8" s="82" customFormat="1" x14ac:dyDescent="0.25">
      <c r="A154" s="88">
        <v>63</v>
      </c>
      <c r="B154" s="89" t="s">
        <v>392</v>
      </c>
      <c r="C154" s="90" t="s">
        <v>148</v>
      </c>
      <c r="D154" s="89">
        <v>4</v>
      </c>
      <c r="E154" s="89">
        <v>4</v>
      </c>
      <c r="F154" s="91"/>
      <c r="G154" s="118"/>
      <c r="H154" s="118"/>
    </row>
    <row r="155" spans="1:8" s="82" customFormat="1" x14ac:dyDescent="0.25">
      <c r="A155" s="88">
        <v>64</v>
      </c>
      <c r="B155" s="89" t="s">
        <v>50</v>
      </c>
      <c r="C155" s="90" t="s">
        <v>217</v>
      </c>
      <c r="D155" s="89">
        <v>6</v>
      </c>
      <c r="E155" s="89">
        <v>6</v>
      </c>
      <c r="F155" s="91"/>
      <c r="G155" s="118"/>
      <c r="H155" s="118">
        <v>2</v>
      </c>
    </row>
    <row r="156" spans="1:8" s="82" customFormat="1" x14ac:dyDescent="0.25">
      <c r="A156" s="88">
        <v>65</v>
      </c>
      <c r="B156" s="89" t="s">
        <v>51</v>
      </c>
      <c r="C156" s="90" t="s">
        <v>218</v>
      </c>
      <c r="D156" s="89">
        <v>6</v>
      </c>
      <c r="E156" s="89">
        <v>6</v>
      </c>
      <c r="F156" s="91"/>
      <c r="G156" s="118"/>
      <c r="H156" s="118"/>
    </row>
    <row r="157" spans="1:8" s="82" customFormat="1" ht="30" x14ac:dyDescent="0.25">
      <c r="A157" s="88">
        <v>66</v>
      </c>
      <c r="B157" s="89" t="s">
        <v>166</v>
      </c>
      <c r="C157" s="90" t="s">
        <v>219</v>
      </c>
      <c r="D157" s="89">
        <v>100</v>
      </c>
      <c r="E157" s="89">
        <v>100</v>
      </c>
      <c r="F157" s="91"/>
      <c r="G157" s="118"/>
      <c r="H157" s="118">
        <v>1</v>
      </c>
    </row>
    <row r="158" spans="1:8" s="82" customFormat="1" ht="30" x14ac:dyDescent="0.25">
      <c r="A158" s="88">
        <v>67</v>
      </c>
      <c r="B158" s="89" t="s">
        <v>391</v>
      </c>
      <c r="C158" s="90" t="s">
        <v>390</v>
      </c>
      <c r="D158" s="89">
        <v>2</v>
      </c>
      <c r="E158" s="89">
        <v>2</v>
      </c>
      <c r="F158" s="91"/>
      <c r="G158" s="118"/>
      <c r="H158" s="118"/>
    </row>
    <row r="159" spans="1:8" s="82" customFormat="1" x14ac:dyDescent="0.25">
      <c r="A159" s="88">
        <v>68</v>
      </c>
      <c r="B159" s="89" t="s">
        <v>389</v>
      </c>
      <c r="C159" s="90" t="s">
        <v>388</v>
      </c>
      <c r="D159" s="89">
        <v>1</v>
      </c>
      <c r="E159" s="89">
        <v>1</v>
      </c>
      <c r="F159" s="91"/>
      <c r="G159" s="118"/>
      <c r="H159" s="118"/>
    </row>
    <row r="160" spans="1:8" s="82" customFormat="1" x14ac:dyDescent="0.25">
      <c r="A160" s="88">
        <v>69</v>
      </c>
      <c r="B160" s="89" t="s">
        <v>60</v>
      </c>
      <c r="C160" s="90" t="s">
        <v>192</v>
      </c>
      <c r="D160" s="89">
        <v>4</v>
      </c>
      <c r="E160" s="89">
        <v>4</v>
      </c>
      <c r="F160" s="91"/>
      <c r="G160" s="118"/>
      <c r="H160" s="118"/>
    </row>
    <row r="161" spans="1:8" s="82" customFormat="1" x14ac:dyDescent="0.25">
      <c r="A161" s="88">
        <v>70</v>
      </c>
      <c r="B161" s="89" t="s">
        <v>387</v>
      </c>
      <c r="C161" s="90" t="s">
        <v>386</v>
      </c>
      <c r="D161" s="89">
        <v>1</v>
      </c>
      <c r="E161" s="89">
        <v>1</v>
      </c>
      <c r="F161" s="91"/>
      <c r="G161" s="118"/>
      <c r="H161" s="118"/>
    </row>
    <row r="162" spans="1:8" s="82" customFormat="1" ht="30" x14ac:dyDescent="0.25">
      <c r="A162" s="88">
        <v>71</v>
      </c>
      <c r="B162" s="89" t="s">
        <v>385</v>
      </c>
      <c r="C162" s="90" t="s">
        <v>145</v>
      </c>
      <c r="D162" s="89">
        <v>4</v>
      </c>
      <c r="E162" s="89">
        <v>4</v>
      </c>
      <c r="F162" s="91"/>
      <c r="G162" s="118">
        <v>1</v>
      </c>
      <c r="H162" s="118"/>
    </row>
    <row r="163" spans="1:8" s="82" customFormat="1" x14ac:dyDescent="0.25">
      <c r="A163" s="88">
        <v>72</v>
      </c>
      <c r="B163" s="89" t="s">
        <v>384</v>
      </c>
      <c r="C163" s="90" t="s">
        <v>149</v>
      </c>
      <c r="D163" s="89">
        <v>8</v>
      </c>
      <c r="E163" s="89">
        <v>8</v>
      </c>
      <c r="F163" s="91"/>
      <c r="G163" s="118">
        <v>1</v>
      </c>
      <c r="H163" s="118">
        <v>1</v>
      </c>
    </row>
    <row r="164" spans="1:8" s="82" customFormat="1" x14ac:dyDescent="0.25">
      <c r="A164" s="88">
        <v>73</v>
      </c>
      <c r="B164" s="89" t="s">
        <v>383</v>
      </c>
      <c r="C164" s="90" t="s">
        <v>382</v>
      </c>
      <c r="D164" s="89">
        <v>1</v>
      </c>
      <c r="E164" s="89">
        <v>1</v>
      </c>
      <c r="F164" s="91"/>
      <c r="G164" s="118"/>
      <c r="H164" s="118"/>
    </row>
    <row r="165" spans="1:8" s="82" customFormat="1" x14ac:dyDescent="0.25">
      <c r="A165" s="88">
        <v>74</v>
      </c>
      <c r="B165" s="89" t="s">
        <v>61</v>
      </c>
      <c r="C165" s="90" t="s">
        <v>185</v>
      </c>
      <c r="D165" s="89">
        <v>3</v>
      </c>
      <c r="E165" s="89">
        <v>3</v>
      </c>
      <c r="F165" s="91"/>
      <c r="G165" s="118">
        <v>6</v>
      </c>
      <c r="H165" s="118">
        <v>3</v>
      </c>
    </row>
    <row r="166" spans="1:8" s="82" customFormat="1" x14ac:dyDescent="0.25">
      <c r="A166" s="88">
        <v>75</v>
      </c>
      <c r="B166" s="89" t="s">
        <v>381</v>
      </c>
      <c r="C166" s="90" t="s">
        <v>380</v>
      </c>
      <c r="D166" s="89">
        <v>1</v>
      </c>
      <c r="E166" s="89">
        <v>1</v>
      </c>
      <c r="F166" s="91"/>
      <c r="G166" s="118"/>
      <c r="H166" s="118"/>
    </row>
    <row r="167" spans="1:8" s="82" customFormat="1" x14ac:dyDescent="0.25">
      <c r="A167" s="88">
        <v>76</v>
      </c>
      <c r="B167" s="89" t="s">
        <v>379</v>
      </c>
      <c r="C167" s="90" t="s">
        <v>378</v>
      </c>
      <c r="D167" s="89">
        <v>1</v>
      </c>
      <c r="E167" s="89">
        <v>1</v>
      </c>
      <c r="F167" s="91"/>
      <c r="G167" s="118"/>
      <c r="H167" s="118"/>
    </row>
    <row r="168" spans="1:8" s="82" customFormat="1" x14ac:dyDescent="0.25">
      <c r="A168" s="88">
        <v>77</v>
      </c>
      <c r="B168" s="89" t="s">
        <v>377</v>
      </c>
      <c r="C168" s="90" t="s">
        <v>135</v>
      </c>
      <c r="D168" s="89">
        <v>14</v>
      </c>
      <c r="E168" s="89">
        <v>14</v>
      </c>
      <c r="F168" s="91"/>
      <c r="G168" s="118"/>
      <c r="H168" s="118"/>
    </row>
    <row r="169" spans="1:8" s="82" customFormat="1" x14ac:dyDescent="0.25">
      <c r="A169" s="88">
        <v>78</v>
      </c>
      <c r="B169" s="89" t="s">
        <v>376</v>
      </c>
      <c r="C169" s="90" t="s">
        <v>375</v>
      </c>
      <c r="D169" s="89">
        <v>1</v>
      </c>
      <c r="E169" s="89">
        <v>1</v>
      </c>
      <c r="F169" s="91"/>
      <c r="G169" s="118"/>
      <c r="H169" s="118"/>
    </row>
    <row r="170" spans="1:8" s="82" customFormat="1" ht="18.75" x14ac:dyDescent="0.25">
      <c r="A170" s="85"/>
      <c r="B170" s="83">
        <v>6</v>
      </c>
      <c r="C170" s="84" t="s">
        <v>374</v>
      </c>
      <c r="D170" s="92"/>
      <c r="E170" s="92"/>
      <c r="F170" s="87"/>
      <c r="G170" s="117">
        <f>SUM(G171:G186)</f>
        <v>56</v>
      </c>
      <c r="H170" s="117">
        <f>SUM(H171:H186)</f>
        <v>97</v>
      </c>
    </row>
    <row r="171" spans="1:8" s="82" customFormat="1" x14ac:dyDescent="0.25">
      <c r="A171" s="88">
        <v>79</v>
      </c>
      <c r="B171" s="89" t="s">
        <v>280</v>
      </c>
      <c r="C171" s="90" t="s">
        <v>281</v>
      </c>
      <c r="D171" s="89">
        <v>1</v>
      </c>
      <c r="E171" s="89">
        <v>1</v>
      </c>
      <c r="F171" s="91"/>
      <c r="G171" s="118"/>
      <c r="H171" s="118"/>
    </row>
    <row r="172" spans="1:8" s="82" customFormat="1" x14ac:dyDescent="0.25">
      <c r="A172" s="88">
        <v>80</v>
      </c>
      <c r="B172" s="89" t="s">
        <v>12</v>
      </c>
      <c r="C172" s="90" t="s">
        <v>168</v>
      </c>
      <c r="D172" s="89">
        <v>32</v>
      </c>
      <c r="E172" s="89">
        <v>32</v>
      </c>
      <c r="F172" s="91"/>
      <c r="G172" s="118"/>
      <c r="H172" s="118"/>
    </row>
    <row r="173" spans="1:8" s="82" customFormat="1" x14ac:dyDescent="0.25">
      <c r="A173" s="88">
        <v>81</v>
      </c>
      <c r="B173" s="89" t="s">
        <v>125</v>
      </c>
      <c r="C173" s="90" t="s">
        <v>129</v>
      </c>
      <c r="D173" s="89">
        <v>87</v>
      </c>
      <c r="E173" s="89">
        <v>87</v>
      </c>
      <c r="F173" s="91"/>
      <c r="G173" s="118">
        <v>4</v>
      </c>
      <c r="H173" s="118">
        <v>22</v>
      </c>
    </row>
    <row r="174" spans="1:8" s="82" customFormat="1" x14ac:dyDescent="0.25">
      <c r="A174" s="88">
        <v>82</v>
      </c>
      <c r="B174" s="89" t="s">
        <v>373</v>
      </c>
      <c r="C174" s="90" t="s">
        <v>146</v>
      </c>
      <c r="D174" s="89">
        <v>147</v>
      </c>
      <c r="E174" s="89">
        <v>147</v>
      </c>
      <c r="F174" s="91"/>
      <c r="G174" s="118"/>
      <c r="H174" s="118">
        <v>1</v>
      </c>
    </row>
    <row r="175" spans="1:8" s="82" customFormat="1" x14ac:dyDescent="0.25">
      <c r="A175" s="88">
        <v>83</v>
      </c>
      <c r="B175" s="89" t="s">
        <v>13</v>
      </c>
      <c r="C175" s="90" t="s">
        <v>169</v>
      </c>
      <c r="D175" s="89">
        <v>6</v>
      </c>
      <c r="E175" s="89">
        <v>6</v>
      </c>
      <c r="F175" s="91"/>
      <c r="G175" s="118">
        <v>4</v>
      </c>
      <c r="H175" s="118">
        <v>1</v>
      </c>
    </row>
    <row r="176" spans="1:8" s="82" customFormat="1" x14ac:dyDescent="0.25">
      <c r="A176" s="88">
        <v>84</v>
      </c>
      <c r="B176" s="89" t="s">
        <v>14</v>
      </c>
      <c r="C176" s="90" t="s">
        <v>222</v>
      </c>
      <c r="D176" s="89">
        <v>197</v>
      </c>
      <c r="E176" s="89">
        <v>197</v>
      </c>
      <c r="F176" s="91"/>
      <c r="G176" s="118">
        <v>8</v>
      </c>
      <c r="H176" s="118"/>
    </row>
    <row r="177" spans="1:8" s="82" customFormat="1" x14ac:dyDescent="0.25">
      <c r="A177" s="88">
        <v>85</v>
      </c>
      <c r="B177" s="89" t="s">
        <v>15</v>
      </c>
      <c r="C177" s="90" t="s">
        <v>170</v>
      </c>
      <c r="D177" s="89">
        <v>15</v>
      </c>
      <c r="E177" s="89">
        <v>15</v>
      </c>
      <c r="F177" s="91"/>
      <c r="G177" s="118">
        <v>6</v>
      </c>
      <c r="H177" s="118">
        <v>2</v>
      </c>
    </row>
    <row r="178" spans="1:8" s="82" customFormat="1" x14ac:dyDescent="0.25">
      <c r="A178" s="88">
        <v>86</v>
      </c>
      <c r="B178" s="89" t="s">
        <v>372</v>
      </c>
      <c r="C178" s="90" t="s">
        <v>371</v>
      </c>
      <c r="D178" s="89">
        <v>4</v>
      </c>
      <c r="E178" s="89">
        <v>4</v>
      </c>
      <c r="F178" s="91"/>
      <c r="G178" s="118"/>
      <c r="H178" s="118"/>
    </row>
    <row r="179" spans="1:8" s="82" customFormat="1" x14ac:dyDescent="0.25">
      <c r="A179" s="88">
        <v>87</v>
      </c>
      <c r="B179" s="89" t="s">
        <v>16</v>
      </c>
      <c r="C179" s="90" t="s">
        <v>171</v>
      </c>
      <c r="D179" s="89">
        <v>6</v>
      </c>
      <c r="E179" s="89">
        <v>6</v>
      </c>
      <c r="F179" s="91"/>
      <c r="G179" s="118">
        <v>4</v>
      </c>
      <c r="H179" s="118">
        <v>4</v>
      </c>
    </row>
    <row r="180" spans="1:8" s="82" customFormat="1" ht="30" x14ac:dyDescent="0.25">
      <c r="A180" s="88">
        <v>88</v>
      </c>
      <c r="B180" s="89" t="s">
        <v>370</v>
      </c>
      <c r="C180" s="90" t="s">
        <v>369</v>
      </c>
      <c r="D180" s="89">
        <v>1</v>
      </c>
      <c r="E180" s="89">
        <v>1</v>
      </c>
      <c r="F180" s="91"/>
      <c r="G180" s="118"/>
      <c r="H180" s="118">
        <v>1</v>
      </c>
    </row>
    <row r="181" spans="1:8" s="82" customFormat="1" x14ac:dyDescent="0.25">
      <c r="A181" s="88">
        <v>89</v>
      </c>
      <c r="B181" s="89" t="s">
        <v>17</v>
      </c>
      <c r="C181" s="90" t="s">
        <v>167</v>
      </c>
      <c r="D181" s="89">
        <v>17</v>
      </c>
      <c r="E181" s="89">
        <v>17</v>
      </c>
      <c r="F181" s="91"/>
      <c r="G181" s="118">
        <v>1</v>
      </c>
      <c r="H181" s="118">
        <v>3</v>
      </c>
    </row>
    <row r="182" spans="1:8" s="82" customFormat="1" ht="45" x14ac:dyDescent="0.25">
      <c r="A182" s="88">
        <v>90</v>
      </c>
      <c r="B182" s="89" t="s">
        <v>368</v>
      </c>
      <c r="C182" s="90" t="s">
        <v>367</v>
      </c>
      <c r="D182" s="89">
        <v>1</v>
      </c>
      <c r="E182" s="89">
        <v>1</v>
      </c>
      <c r="F182" s="91"/>
      <c r="G182" s="118"/>
      <c r="H182" s="118"/>
    </row>
    <row r="183" spans="1:8" s="82" customFormat="1" ht="30" x14ac:dyDescent="0.25">
      <c r="A183" s="88">
        <v>91</v>
      </c>
      <c r="B183" s="89" t="s">
        <v>18</v>
      </c>
      <c r="C183" s="90" t="s">
        <v>172</v>
      </c>
      <c r="D183" s="89">
        <v>64</v>
      </c>
      <c r="E183" s="89">
        <v>64</v>
      </c>
      <c r="F183" s="91"/>
      <c r="G183" s="118">
        <v>9</v>
      </c>
      <c r="H183" s="118">
        <v>15</v>
      </c>
    </row>
    <row r="184" spans="1:8" s="82" customFormat="1" x14ac:dyDescent="0.25">
      <c r="A184" s="88">
        <v>92</v>
      </c>
      <c r="B184" s="89" t="s">
        <v>461</v>
      </c>
      <c r="C184" s="90" t="s">
        <v>462</v>
      </c>
      <c r="D184" s="89"/>
      <c r="E184" s="89"/>
      <c r="F184" s="91"/>
      <c r="G184" s="118"/>
      <c r="H184" s="118"/>
    </row>
    <row r="185" spans="1:8" s="82" customFormat="1" x14ac:dyDescent="0.25">
      <c r="A185" s="88">
        <v>93</v>
      </c>
      <c r="B185" s="89" t="s">
        <v>19</v>
      </c>
      <c r="C185" s="90" t="s">
        <v>220</v>
      </c>
      <c r="D185" s="89">
        <v>2</v>
      </c>
      <c r="E185" s="89">
        <v>2</v>
      </c>
      <c r="F185" s="91"/>
      <c r="G185" s="118"/>
      <c r="H185" s="118"/>
    </row>
    <row r="186" spans="1:8" s="82" customFormat="1" ht="30" x14ac:dyDescent="0.25">
      <c r="A186" s="88">
        <v>94</v>
      </c>
      <c r="B186" s="89" t="s">
        <v>20</v>
      </c>
      <c r="C186" s="90" t="s">
        <v>221</v>
      </c>
      <c r="D186" s="89">
        <v>92</v>
      </c>
      <c r="E186" s="89">
        <v>92</v>
      </c>
      <c r="F186" s="91"/>
      <c r="G186" s="118">
        <v>20</v>
      </c>
      <c r="H186" s="118">
        <v>48</v>
      </c>
    </row>
    <row r="187" spans="1:8" s="82" customFormat="1" ht="18.75" x14ac:dyDescent="0.25">
      <c r="A187" s="85"/>
      <c r="B187" s="83">
        <v>7</v>
      </c>
      <c r="C187" s="84" t="s">
        <v>366</v>
      </c>
      <c r="D187" s="92"/>
      <c r="E187" s="92"/>
      <c r="F187" s="87"/>
      <c r="G187" s="117">
        <f>SUM(G188:G209)</f>
        <v>25</v>
      </c>
      <c r="H187" s="117">
        <f>SUM(H188:H209)</f>
        <v>10</v>
      </c>
    </row>
    <row r="188" spans="1:8" s="82" customFormat="1" x14ac:dyDescent="0.25">
      <c r="A188" s="88">
        <v>95</v>
      </c>
      <c r="B188" s="89" t="s">
        <v>365</v>
      </c>
      <c r="C188" s="90" t="s">
        <v>364</v>
      </c>
      <c r="D188" s="89">
        <v>1</v>
      </c>
      <c r="E188" s="89">
        <v>1</v>
      </c>
      <c r="F188" s="91"/>
      <c r="G188" s="118"/>
      <c r="H188" s="118"/>
    </row>
    <row r="189" spans="1:8" s="82" customFormat="1" x14ac:dyDescent="0.25">
      <c r="A189" s="88">
        <v>96</v>
      </c>
      <c r="B189" s="89" t="s">
        <v>363</v>
      </c>
      <c r="C189" s="90" t="s">
        <v>362</v>
      </c>
      <c r="D189" s="89">
        <v>1</v>
      </c>
      <c r="E189" s="89">
        <v>1</v>
      </c>
      <c r="F189" s="91"/>
      <c r="G189" s="118"/>
      <c r="H189" s="118"/>
    </row>
    <row r="190" spans="1:8" s="82" customFormat="1" x14ac:dyDescent="0.25">
      <c r="A190" s="88">
        <v>97</v>
      </c>
      <c r="B190" s="89" t="s">
        <v>361</v>
      </c>
      <c r="C190" s="90" t="s">
        <v>360</v>
      </c>
      <c r="D190" s="89">
        <v>1</v>
      </c>
      <c r="E190" s="89">
        <v>1</v>
      </c>
      <c r="F190" s="91"/>
      <c r="G190" s="118"/>
      <c r="H190" s="118">
        <v>2</v>
      </c>
    </row>
    <row r="191" spans="1:8" s="82" customFormat="1" x14ac:dyDescent="0.25">
      <c r="A191" s="88">
        <v>98</v>
      </c>
      <c r="B191" s="89" t="s">
        <v>27</v>
      </c>
      <c r="C191" s="90" t="s">
        <v>227</v>
      </c>
      <c r="D191" s="89">
        <v>1</v>
      </c>
      <c r="E191" s="89">
        <v>1</v>
      </c>
      <c r="F191" s="91"/>
      <c r="G191" s="118">
        <v>9</v>
      </c>
      <c r="H191" s="118"/>
    </row>
    <row r="192" spans="1:8" s="82" customFormat="1" x14ac:dyDescent="0.25">
      <c r="A192" s="88">
        <v>99</v>
      </c>
      <c r="B192" s="89" t="s">
        <v>359</v>
      </c>
      <c r="C192" s="90" t="s">
        <v>358</v>
      </c>
      <c r="D192" s="89">
        <v>1</v>
      </c>
      <c r="E192" s="89">
        <v>1</v>
      </c>
      <c r="F192" s="91"/>
      <c r="G192" s="118"/>
      <c r="H192" s="118"/>
    </row>
    <row r="193" spans="1:8" s="82" customFormat="1" x14ac:dyDescent="0.25">
      <c r="A193" s="88">
        <v>100</v>
      </c>
      <c r="B193" s="89" t="s">
        <v>28</v>
      </c>
      <c r="C193" s="90" t="s">
        <v>233</v>
      </c>
      <c r="D193" s="89">
        <v>5</v>
      </c>
      <c r="E193" s="89">
        <v>5</v>
      </c>
      <c r="F193" s="91"/>
      <c r="G193" s="118">
        <v>7</v>
      </c>
      <c r="H193" s="118">
        <v>3</v>
      </c>
    </row>
    <row r="194" spans="1:8" s="82" customFormat="1" x14ac:dyDescent="0.25">
      <c r="A194" s="88">
        <v>101</v>
      </c>
      <c r="B194" s="89" t="s">
        <v>29</v>
      </c>
      <c r="C194" s="90" t="s">
        <v>232</v>
      </c>
      <c r="D194" s="89">
        <v>15</v>
      </c>
      <c r="E194" s="89">
        <v>15</v>
      </c>
      <c r="F194" s="91"/>
      <c r="G194" s="118">
        <v>1</v>
      </c>
      <c r="H194" s="118">
        <v>3</v>
      </c>
    </row>
    <row r="195" spans="1:8" s="82" customFormat="1" x14ac:dyDescent="0.25">
      <c r="A195" s="88">
        <v>102</v>
      </c>
      <c r="B195" s="89" t="s">
        <v>357</v>
      </c>
      <c r="C195" s="90" t="s">
        <v>356</v>
      </c>
      <c r="D195" s="89">
        <v>1</v>
      </c>
      <c r="E195" s="89">
        <v>1</v>
      </c>
      <c r="F195" s="91"/>
      <c r="G195" s="118"/>
      <c r="H195" s="118"/>
    </row>
    <row r="196" spans="1:8" s="82" customFormat="1" ht="45" x14ac:dyDescent="0.25">
      <c r="A196" s="88">
        <v>103</v>
      </c>
      <c r="B196" s="89" t="s">
        <v>355</v>
      </c>
      <c r="C196" s="90" t="s">
        <v>354</v>
      </c>
      <c r="D196" s="89">
        <v>2</v>
      </c>
      <c r="E196" s="89">
        <v>2</v>
      </c>
      <c r="F196" s="91"/>
      <c r="G196" s="118"/>
      <c r="H196" s="118"/>
    </row>
    <row r="197" spans="1:8" s="82" customFormat="1" ht="30" x14ac:dyDescent="0.25">
      <c r="A197" s="88">
        <v>104</v>
      </c>
      <c r="B197" s="89" t="s">
        <v>353</v>
      </c>
      <c r="C197" s="90" t="s">
        <v>352</v>
      </c>
      <c r="D197" s="89">
        <v>2</v>
      </c>
      <c r="E197" s="89">
        <v>2</v>
      </c>
      <c r="F197" s="91"/>
      <c r="G197" s="118"/>
      <c r="H197" s="118"/>
    </row>
    <row r="198" spans="1:8" s="82" customFormat="1" x14ac:dyDescent="0.25">
      <c r="A198" s="88">
        <v>105</v>
      </c>
      <c r="B198" s="89" t="s">
        <v>351</v>
      </c>
      <c r="C198" s="90" t="s">
        <v>240</v>
      </c>
      <c r="D198" s="89">
        <v>3</v>
      </c>
      <c r="E198" s="89">
        <v>3</v>
      </c>
      <c r="F198" s="91"/>
      <c r="G198" s="118"/>
      <c r="H198" s="118"/>
    </row>
    <row r="199" spans="1:8" s="82" customFormat="1" x14ac:dyDescent="0.25">
      <c r="A199" s="88">
        <v>106</v>
      </c>
      <c r="B199" s="89" t="s">
        <v>350</v>
      </c>
      <c r="C199" s="90" t="s">
        <v>349</v>
      </c>
      <c r="D199" s="89">
        <v>1</v>
      </c>
      <c r="E199" s="89">
        <v>1</v>
      </c>
      <c r="F199" s="91"/>
      <c r="G199" s="118"/>
      <c r="H199" s="118"/>
    </row>
    <row r="200" spans="1:8" s="82" customFormat="1" ht="45" x14ac:dyDescent="0.25">
      <c r="A200" s="88">
        <v>107</v>
      </c>
      <c r="B200" s="89" t="s">
        <v>30</v>
      </c>
      <c r="C200" s="90" t="s">
        <v>151</v>
      </c>
      <c r="D200" s="89">
        <v>167</v>
      </c>
      <c r="E200" s="89">
        <v>167</v>
      </c>
      <c r="F200" s="91"/>
      <c r="G200" s="118"/>
      <c r="H200" s="118">
        <v>2</v>
      </c>
    </row>
    <row r="201" spans="1:8" s="82" customFormat="1" x14ac:dyDescent="0.25">
      <c r="A201" s="88">
        <v>108</v>
      </c>
      <c r="B201" s="89" t="s">
        <v>348</v>
      </c>
      <c r="C201" s="90" t="s">
        <v>347</v>
      </c>
      <c r="D201" s="89">
        <v>1</v>
      </c>
      <c r="E201" s="89">
        <v>1</v>
      </c>
      <c r="F201" s="91"/>
      <c r="G201" s="118"/>
      <c r="H201" s="118"/>
    </row>
    <row r="202" spans="1:8" s="82" customFormat="1" x14ac:dyDescent="0.25">
      <c r="A202" s="88">
        <v>109</v>
      </c>
      <c r="B202" s="89" t="s">
        <v>31</v>
      </c>
      <c r="C202" s="90" t="s">
        <v>225</v>
      </c>
      <c r="D202" s="89">
        <v>21</v>
      </c>
      <c r="E202" s="89">
        <v>21</v>
      </c>
      <c r="F202" s="91"/>
      <c r="G202" s="118">
        <v>2</v>
      </c>
      <c r="H202" s="118"/>
    </row>
    <row r="203" spans="1:8" s="82" customFormat="1" x14ac:dyDescent="0.25">
      <c r="A203" s="88">
        <v>110</v>
      </c>
      <c r="B203" s="89" t="s">
        <v>346</v>
      </c>
      <c r="C203" s="90" t="s">
        <v>345</v>
      </c>
      <c r="D203" s="89">
        <v>1</v>
      </c>
      <c r="E203" s="89">
        <v>1</v>
      </c>
      <c r="F203" s="91"/>
      <c r="G203" s="118"/>
      <c r="H203" s="118"/>
    </row>
    <row r="204" spans="1:8" s="82" customFormat="1" x14ac:dyDescent="0.25">
      <c r="A204" s="88">
        <v>111</v>
      </c>
      <c r="B204" s="89" t="s">
        <v>344</v>
      </c>
      <c r="C204" s="90" t="s">
        <v>159</v>
      </c>
      <c r="D204" s="89">
        <v>25</v>
      </c>
      <c r="E204" s="89">
        <v>25</v>
      </c>
      <c r="F204" s="91"/>
      <c r="G204" s="118"/>
      <c r="H204" s="118"/>
    </row>
    <row r="205" spans="1:8" s="82" customFormat="1" x14ac:dyDescent="0.25">
      <c r="A205" s="88">
        <v>112</v>
      </c>
      <c r="B205" s="89" t="s">
        <v>53</v>
      </c>
      <c r="C205" s="90" t="s">
        <v>228</v>
      </c>
      <c r="D205" s="89">
        <v>5</v>
      </c>
      <c r="E205" s="89">
        <v>5</v>
      </c>
      <c r="F205" s="91"/>
      <c r="G205" s="118">
        <v>4</v>
      </c>
      <c r="H205" s="118"/>
    </row>
    <row r="206" spans="1:8" s="82" customFormat="1" x14ac:dyDescent="0.25">
      <c r="A206" s="88">
        <v>113</v>
      </c>
      <c r="B206" s="89" t="s">
        <v>156</v>
      </c>
      <c r="C206" s="90" t="s">
        <v>229</v>
      </c>
      <c r="D206" s="89">
        <v>23</v>
      </c>
      <c r="E206" s="89">
        <v>23</v>
      </c>
      <c r="F206" s="91"/>
      <c r="G206" s="118">
        <v>1</v>
      </c>
      <c r="H206" s="118"/>
    </row>
    <row r="207" spans="1:8" s="82" customFormat="1" x14ac:dyDescent="0.25">
      <c r="A207" s="88">
        <v>114</v>
      </c>
      <c r="B207" s="89" t="s">
        <v>54</v>
      </c>
      <c r="C207" s="90" t="s">
        <v>234</v>
      </c>
      <c r="D207" s="89">
        <v>1</v>
      </c>
      <c r="E207" s="89">
        <v>1</v>
      </c>
      <c r="F207" s="91"/>
      <c r="G207" s="118">
        <v>1</v>
      </c>
      <c r="H207" s="118"/>
    </row>
    <row r="208" spans="1:8" s="82" customFormat="1" x14ac:dyDescent="0.25">
      <c r="A208" s="88">
        <v>115</v>
      </c>
      <c r="B208" s="89" t="s">
        <v>343</v>
      </c>
      <c r="C208" s="90" t="s">
        <v>342</v>
      </c>
      <c r="D208" s="89">
        <v>1</v>
      </c>
      <c r="E208" s="89">
        <v>1</v>
      </c>
      <c r="F208" s="91"/>
      <c r="G208" s="118"/>
      <c r="H208" s="118"/>
    </row>
    <row r="209" spans="1:8" s="82" customFormat="1" x14ac:dyDescent="0.25">
      <c r="A209" s="88">
        <v>116</v>
      </c>
      <c r="B209" s="89" t="s">
        <v>341</v>
      </c>
      <c r="C209" s="90" t="s">
        <v>340</v>
      </c>
      <c r="D209" s="89">
        <v>3</v>
      </c>
      <c r="E209" s="89">
        <v>3</v>
      </c>
      <c r="F209" s="91"/>
      <c r="G209" s="118"/>
      <c r="H209" s="118"/>
    </row>
    <row r="210" spans="1:8" s="82" customFormat="1" ht="18.75" x14ac:dyDescent="0.25">
      <c r="A210" s="85"/>
      <c r="B210" s="83">
        <v>8</v>
      </c>
      <c r="C210" s="84" t="s">
        <v>339</v>
      </c>
      <c r="D210" s="92"/>
      <c r="E210" s="92"/>
      <c r="F210" s="87"/>
      <c r="G210" s="117">
        <f>SUM(G211:G214)</f>
        <v>0</v>
      </c>
      <c r="H210" s="117">
        <f>SUM(H211:H214)</f>
        <v>2</v>
      </c>
    </row>
    <row r="211" spans="1:8" s="82" customFormat="1" x14ac:dyDescent="0.25">
      <c r="A211" s="88">
        <v>117</v>
      </c>
      <c r="B211" s="89" t="s">
        <v>338</v>
      </c>
      <c r="C211" s="90" t="s">
        <v>337</v>
      </c>
      <c r="D211" s="89">
        <v>2</v>
      </c>
      <c r="E211" s="89">
        <v>2</v>
      </c>
      <c r="F211" s="91"/>
      <c r="G211" s="118"/>
      <c r="H211" s="118"/>
    </row>
    <row r="212" spans="1:8" s="82" customFormat="1" x14ac:dyDescent="0.25">
      <c r="A212" s="88">
        <v>118</v>
      </c>
      <c r="B212" s="89" t="s">
        <v>336</v>
      </c>
      <c r="C212" s="90" t="s">
        <v>335</v>
      </c>
      <c r="D212" s="89">
        <v>4</v>
      </c>
      <c r="E212" s="89">
        <v>4</v>
      </c>
      <c r="F212" s="91"/>
      <c r="G212" s="118"/>
      <c r="H212" s="118"/>
    </row>
    <row r="213" spans="1:8" s="82" customFormat="1" x14ac:dyDescent="0.25">
      <c r="A213" s="88">
        <v>119</v>
      </c>
      <c r="B213" s="89" t="s">
        <v>334</v>
      </c>
      <c r="C213" s="90" t="s">
        <v>333</v>
      </c>
      <c r="D213" s="89">
        <v>1</v>
      </c>
      <c r="E213" s="89">
        <v>1</v>
      </c>
      <c r="F213" s="91"/>
      <c r="G213" s="118"/>
      <c r="H213" s="118"/>
    </row>
    <row r="214" spans="1:8" s="82" customFormat="1" x14ac:dyDescent="0.25">
      <c r="A214" s="88">
        <v>120</v>
      </c>
      <c r="B214" s="89" t="s">
        <v>332</v>
      </c>
      <c r="C214" s="90" t="s">
        <v>331</v>
      </c>
      <c r="D214" s="89">
        <v>6</v>
      </c>
      <c r="E214" s="89">
        <v>6</v>
      </c>
      <c r="F214" s="91"/>
      <c r="G214" s="118"/>
      <c r="H214" s="118">
        <v>2</v>
      </c>
    </row>
    <row r="215" spans="1:8" s="82" customFormat="1" ht="18.75" x14ac:dyDescent="0.25">
      <c r="A215" s="85"/>
      <c r="B215" s="83">
        <v>9</v>
      </c>
      <c r="C215" s="84" t="s">
        <v>330</v>
      </c>
      <c r="D215" s="92"/>
      <c r="E215" s="92"/>
      <c r="F215" s="87"/>
      <c r="G215" s="117">
        <f>G216</f>
        <v>0</v>
      </c>
      <c r="H215" s="117">
        <f>H216</f>
        <v>0</v>
      </c>
    </row>
    <row r="216" spans="1:8" s="82" customFormat="1" x14ac:dyDescent="0.25">
      <c r="A216" s="88">
        <v>121</v>
      </c>
      <c r="B216" s="89" t="s">
        <v>35</v>
      </c>
      <c r="C216" s="90" t="s">
        <v>202</v>
      </c>
      <c r="D216" s="89">
        <v>82</v>
      </c>
      <c r="E216" s="89">
        <v>82</v>
      </c>
      <c r="F216" s="91"/>
      <c r="G216" s="118"/>
      <c r="H216" s="118"/>
    </row>
    <row r="217" spans="1:8" s="82" customFormat="1" ht="18.75" x14ac:dyDescent="0.25">
      <c r="A217" s="85"/>
      <c r="B217" s="83">
        <v>10</v>
      </c>
      <c r="C217" s="84" t="s">
        <v>329</v>
      </c>
      <c r="D217" s="92"/>
      <c r="E217" s="92"/>
      <c r="F217" s="87"/>
      <c r="G217" s="117">
        <f>SUM(G218:G226)</f>
        <v>1</v>
      </c>
      <c r="H217" s="117">
        <f>SUM(H218:H226)</f>
        <v>2</v>
      </c>
    </row>
    <row r="218" spans="1:8" s="82" customFormat="1" x14ac:dyDescent="0.25">
      <c r="A218" s="88">
        <v>122</v>
      </c>
      <c r="B218" s="89" t="s">
        <v>32</v>
      </c>
      <c r="C218" s="90" t="s">
        <v>152</v>
      </c>
      <c r="D218" s="89">
        <v>14</v>
      </c>
      <c r="E218" s="89">
        <v>14</v>
      </c>
      <c r="F218" s="91"/>
      <c r="G218" s="118"/>
      <c r="H218" s="118">
        <v>1</v>
      </c>
    </row>
    <row r="219" spans="1:8" s="82" customFormat="1" x14ac:dyDescent="0.25">
      <c r="A219" s="88">
        <v>123</v>
      </c>
      <c r="B219" s="89" t="s">
        <v>328</v>
      </c>
      <c r="C219" s="90" t="s">
        <v>327</v>
      </c>
      <c r="D219" s="89">
        <v>1</v>
      </c>
      <c r="E219" s="89">
        <v>1</v>
      </c>
      <c r="F219" s="91"/>
      <c r="G219" s="118"/>
      <c r="H219" s="118"/>
    </row>
    <row r="220" spans="1:8" s="82" customFormat="1" x14ac:dyDescent="0.25">
      <c r="A220" s="88">
        <v>124</v>
      </c>
      <c r="B220" s="89" t="s">
        <v>326</v>
      </c>
      <c r="C220" s="90" t="s">
        <v>325</v>
      </c>
      <c r="D220" s="89">
        <v>1</v>
      </c>
      <c r="E220" s="89">
        <v>1</v>
      </c>
      <c r="F220" s="91"/>
      <c r="G220" s="118"/>
      <c r="H220" s="118"/>
    </row>
    <row r="221" spans="1:8" s="82" customFormat="1" x14ac:dyDescent="0.25">
      <c r="A221" s="88">
        <v>125</v>
      </c>
      <c r="B221" s="89" t="s">
        <v>324</v>
      </c>
      <c r="C221" s="90" t="s">
        <v>323</v>
      </c>
      <c r="D221" s="89">
        <v>4</v>
      </c>
      <c r="E221" s="89">
        <v>4</v>
      </c>
      <c r="F221" s="91"/>
      <c r="G221" s="118"/>
      <c r="H221" s="118"/>
    </row>
    <row r="222" spans="1:8" s="82" customFormat="1" x14ac:dyDescent="0.25">
      <c r="A222" s="88">
        <v>126</v>
      </c>
      <c r="B222" s="89" t="s">
        <v>278</v>
      </c>
      <c r="C222" s="90" t="s">
        <v>279</v>
      </c>
      <c r="D222" s="89">
        <v>5</v>
      </c>
      <c r="E222" s="89">
        <v>5</v>
      </c>
      <c r="F222" s="91"/>
      <c r="G222" s="118"/>
      <c r="H222" s="118"/>
    </row>
    <row r="223" spans="1:8" s="82" customFormat="1" x14ac:dyDescent="0.25">
      <c r="A223" s="88">
        <v>127</v>
      </c>
      <c r="B223" s="89" t="s">
        <v>33</v>
      </c>
      <c r="C223" s="90" t="s">
        <v>201</v>
      </c>
      <c r="D223" s="89">
        <v>14</v>
      </c>
      <c r="E223" s="89">
        <v>14</v>
      </c>
      <c r="F223" s="91"/>
      <c r="G223" s="118"/>
      <c r="H223" s="118"/>
    </row>
    <row r="224" spans="1:8" s="82" customFormat="1" x14ac:dyDescent="0.25">
      <c r="A224" s="88">
        <v>128</v>
      </c>
      <c r="B224" s="89" t="s">
        <v>34</v>
      </c>
      <c r="C224" s="90" t="s">
        <v>206</v>
      </c>
      <c r="D224" s="89">
        <v>60</v>
      </c>
      <c r="E224" s="89">
        <v>60</v>
      </c>
      <c r="F224" s="91"/>
      <c r="G224" s="118"/>
      <c r="H224" s="118">
        <v>1</v>
      </c>
    </row>
    <row r="225" spans="1:8" s="82" customFormat="1" ht="30" x14ac:dyDescent="0.25">
      <c r="A225" s="88">
        <v>129</v>
      </c>
      <c r="B225" s="89" t="s">
        <v>154</v>
      </c>
      <c r="C225" s="90" t="s">
        <v>155</v>
      </c>
      <c r="D225" s="89">
        <v>4</v>
      </c>
      <c r="E225" s="89">
        <v>4</v>
      </c>
      <c r="F225" s="91"/>
      <c r="G225" s="118"/>
      <c r="H225" s="118"/>
    </row>
    <row r="226" spans="1:8" s="82" customFormat="1" ht="45" x14ac:dyDescent="0.25">
      <c r="A226" s="88">
        <v>130</v>
      </c>
      <c r="B226" s="89" t="s">
        <v>157</v>
      </c>
      <c r="C226" s="90" t="s">
        <v>230</v>
      </c>
      <c r="D226" s="89">
        <v>4</v>
      </c>
      <c r="E226" s="89">
        <v>4</v>
      </c>
      <c r="F226" s="91"/>
      <c r="G226" s="118">
        <v>1</v>
      </c>
      <c r="H226" s="118"/>
    </row>
    <row r="227" spans="1:8" s="82" customFormat="1" ht="18.75" x14ac:dyDescent="0.25">
      <c r="A227" s="85"/>
      <c r="B227" s="83">
        <v>11</v>
      </c>
      <c r="C227" s="84" t="s">
        <v>322</v>
      </c>
      <c r="D227" s="92"/>
      <c r="E227" s="92"/>
      <c r="F227" s="87"/>
      <c r="G227" s="117">
        <f>SUM(G228:G233)</f>
        <v>0</v>
      </c>
      <c r="H227" s="117">
        <f>SUM(H228:H233)</f>
        <v>4</v>
      </c>
    </row>
    <row r="228" spans="1:8" ht="30" x14ac:dyDescent="0.25">
      <c r="A228" s="88">
        <v>131</v>
      </c>
      <c r="B228" s="89" t="s">
        <v>321</v>
      </c>
      <c r="C228" s="90" t="s">
        <v>320</v>
      </c>
      <c r="D228" s="89">
        <v>4</v>
      </c>
      <c r="E228" s="89">
        <v>4</v>
      </c>
      <c r="F228" s="93"/>
      <c r="G228" s="119"/>
      <c r="H228" s="119"/>
    </row>
    <row r="229" spans="1:8" x14ac:dyDescent="0.25">
      <c r="A229" s="88">
        <v>132</v>
      </c>
      <c r="B229" s="89" t="s">
        <v>319</v>
      </c>
      <c r="C229" s="90" t="s">
        <v>318</v>
      </c>
      <c r="D229" s="89">
        <v>8</v>
      </c>
      <c r="E229" s="89">
        <v>8</v>
      </c>
      <c r="F229" s="93"/>
      <c r="G229" s="119"/>
      <c r="H229" s="119">
        <v>1</v>
      </c>
    </row>
    <row r="230" spans="1:8" x14ac:dyDescent="0.25">
      <c r="A230" s="88">
        <v>133</v>
      </c>
      <c r="B230" s="89" t="s">
        <v>317</v>
      </c>
      <c r="C230" s="90" t="s">
        <v>147</v>
      </c>
      <c r="D230" s="89">
        <v>18</v>
      </c>
      <c r="E230" s="89">
        <v>18</v>
      </c>
      <c r="F230" s="93"/>
      <c r="G230" s="119"/>
      <c r="H230" s="119">
        <v>3</v>
      </c>
    </row>
    <row r="231" spans="1:8" x14ac:dyDescent="0.25">
      <c r="A231" s="88">
        <v>134</v>
      </c>
      <c r="B231" s="89" t="s">
        <v>316</v>
      </c>
      <c r="C231" s="90" t="s">
        <v>315</v>
      </c>
      <c r="D231" s="89">
        <v>4</v>
      </c>
      <c r="E231" s="89">
        <v>4</v>
      </c>
      <c r="F231" s="93"/>
      <c r="G231" s="119"/>
      <c r="H231" s="119"/>
    </row>
    <row r="232" spans="1:8" x14ac:dyDescent="0.25">
      <c r="A232" s="88">
        <v>135</v>
      </c>
      <c r="B232" s="89" t="s">
        <v>314</v>
      </c>
      <c r="C232" s="90" t="s">
        <v>313</v>
      </c>
      <c r="D232" s="89">
        <v>1</v>
      </c>
      <c r="E232" s="89">
        <v>1</v>
      </c>
      <c r="F232" s="93"/>
      <c r="G232" s="119"/>
      <c r="H232" s="119"/>
    </row>
    <row r="233" spans="1:8" x14ac:dyDescent="0.25">
      <c r="A233" s="88">
        <v>136</v>
      </c>
      <c r="B233" s="89" t="s">
        <v>312</v>
      </c>
      <c r="C233" s="90" t="s">
        <v>311</v>
      </c>
      <c r="D233" s="89">
        <v>2</v>
      </c>
      <c r="E233" s="89">
        <v>2</v>
      </c>
      <c r="F233" s="93"/>
      <c r="G233" s="119"/>
      <c r="H233" s="119"/>
    </row>
    <row r="234" spans="1:8" ht="18.75" x14ac:dyDescent="0.25">
      <c r="A234" s="85"/>
      <c r="B234" s="83">
        <v>12</v>
      </c>
      <c r="C234" s="84" t="s">
        <v>120</v>
      </c>
      <c r="D234" s="92"/>
      <c r="E234" s="92"/>
      <c r="F234" s="94"/>
      <c r="G234" s="117">
        <f>SUM(G235:G245)</f>
        <v>34</v>
      </c>
      <c r="H234" s="117">
        <f>SUM(H235:H245)</f>
        <v>78</v>
      </c>
    </row>
    <row r="235" spans="1:8" x14ac:dyDescent="0.25">
      <c r="A235" s="88">
        <v>137</v>
      </c>
      <c r="B235" s="89" t="s">
        <v>310</v>
      </c>
      <c r="C235" s="90" t="s">
        <v>173</v>
      </c>
      <c r="D235" s="89">
        <v>4</v>
      </c>
      <c r="E235" s="89">
        <v>4</v>
      </c>
      <c r="F235" s="93"/>
      <c r="G235" s="119">
        <v>1</v>
      </c>
      <c r="H235" s="119">
        <v>1</v>
      </c>
    </row>
    <row r="236" spans="1:8" x14ac:dyDescent="0.25">
      <c r="A236" s="88">
        <v>138</v>
      </c>
      <c r="B236" s="89" t="s">
        <v>37</v>
      </c>
      <c r="C236" s="90" t="s">
        <v>184</v>
      </c>
      <c r="D236" s="89">
        <v>2</v>
      </c>
      <c r="E236" s="89">
        <v>2</v>
      </c>
      <c r="F236" s="93"/>
      <c r="G236" s="119">
        <v>1</v>
      </c>
      <c r="H236" s="119">
        <v>1</v>
      </c>
    </row>
    <row r="237" spans="1:8" x14ac:dyDescent="0.25">
      <c r="A237" s="88">
        <v>139</v>
      </c>
      <c r="B237" s="89" t="s">
        <v>38</v>
      </c>
      <c r="C237" s="90" t="s">
        <v>193</v>
      </c>
      <c r="D237" s="89">
        <v>9</v>
      </c>
      <c r="E237" s="89">
        <v>9</v>
      </c>
      <c r="F237" s="93"/>
      <c r="G237" s="119">
        <v>3</v>
      </c>
      <c r="H237" s="119">
        <v>12</v>
      </c>
    </row>
    <row r="238" spans="1:8" x14ac:dyDescent="0.25">
      <c r="A238" s="88">
        <v>140</v>
      </c>
      <c r="B238" s="89" t="s">
        <v>39</v>
      </c>
      <c r="C238" s="90" t="s">
        <v>191</v>
      </c>
      <c r="D238" s="89">
        <v>4</v>
      </c>
      <c r="E238" s="89">
        <v>4</v>
      </c>
      <c r="F238" s="93"/>
      <c r="G238" s="119">
        <v>10</v>
      </c>
      <c r="H238" s="119">
        <v>28</v>
      </c>
    </row>
    <row r="239" spans="1:8" x14ac:dyDescent="0.25">
      <c r="A239" s="88">
        <v>141</v>
      </c>
      <c r="B239" s="89" t="s">
        <v>62</v>
      </c>
      <c r="C239" s="90" t="s">
        <v>186</v>
      </c>
      <c r="D239" s="89">
        <v>4</v>
      </c>
      <c r="E239" s="89">
        <v>4</v>
      </c>
      <c r="F239" s="93"/>
      <c r="G239" s="119"/>
      <c r="H239" s="119">
        <v>4</v>
      </c>
    </row>
    <row r="240" spans="1:8" x14ac:dyDescent="0.25">
      <c r="A240" s="88">
        <v>142</v>
      </c>
      <c r="B240" s="89" t="s">
        <v>63</v>
      </c>
      <c r="C240" s="90" t="s">
        <v>187</v>
      </c>
      <c r="D240" s="89">
        <v>6</v>
      </c>
      <c r="E240" s="89">
        <v>6</v>
      </c>
      <c r="F240" s="93"/>
      <c r="G240" s="119">
        <v>3</v>
      </c>
      <c r="H240" s="119">
        <v>2</v>
      </c>
    </row>
    <row r="241" spans="1:8" x14ac:dyDescent="0.25">
      <c r="A241" s="88">
        <v>143</v>
      </c>
      <c r="B241" s="89" t="s">
        <v>64</v>
      </c>
      <c r="C241" s="90" t="s">
        <v>188</v>
      </c>
      <c r="D241" s="89">
        <v>2</v>
      </c>
      <c r="E241" s="89">
        <v>2</v>
      </c>
      <c r="F241" s="93"/>
      <c r="G241" s="119"/>
      <c r="H241" s="119"/>
    </row>
    <row r="242" spans="1:8" x14ac:dyDescent="0.25">
      <c r="A242" s="88">
        <v>144</v>
      </c>
      <c r="B242" s="89" t="s">
        <v>65</v>
      </c>
      <c r="C242" s="90" t="s">
        <v>189</v>
      </c>
      <c r="D242" s="89">
        <v>6</v>
      </c>
      <c r="E242" s="89">
        <v>6</v>
      </c>
      <c r="F242" s="93"/>
      <c r="G242" s="119">
        <v>1</v>
      </c>
      <c r="H242" s="119">
        <v>3</v>
      </c>
    </row>
    <row r="243" spans="1:8" x14ac:dyDescent="0.25">
      <c r="A243" s="88">
        <v>145</v>
      </c>
      <c r="B243" s="89" t="s">
        <v>309</v>
      </c>
      <c r="C243" s="90" t="s">
        <v>308</v>
      </c>
      <c r="D243" s="89">
        <v>1</v>
      </c>
      <c r="E243" s="89">
        <v>1</v>
      </c>
      <c r="F243" s="93"/>
      <c r="G243" s="119"/>
      <c r="H243" s="119"/>
    </row>
    <row r="244" spans="1:8" x14ac:dyDescent="0.25">
      <c r="A244" s="88">
        <v>146</v>
      </c>
      <c r="B244" s="89" t="s">
        <v>307</v>
      </c>
      <c r="C244" s="90" t="s">
        <v>306</v>
      </c>
      <c r="D244" s="89">
        <v>2</v>
      </c>
      <c r="E244" s="89">
        <v>2</v>
      </c>
      <c r="F244" s="93"/>
      <c r="G244" s="119"/>
      <c r="H244" s="119"/>
    </row>
    <row r="245" spans="1:8" ht="30" x14ac:dyDescent="0.25">
      <c r="A245" s="88">
        <v>147</v>
      </c>
      <c r="B245" s="89" t="s">
        <v>66</v>
      </c>
      <c r="C245" s="90" t="s">
        <v>190</v>
      </c>
      <c r="D245" s="89">
        <v>18</v>
      </c>
      <c r="E245" s="89">
        <v>18</v>
      </c>
      <c r="F245" s="93"/>
      <c r="G245" s="119">
        <v>15</v>
      </c>
      <c r="H245" s="119">
        <v>27</v>
      </c>
    </row>
    <row r="246" spans="1:8" ht="37.5" x14ac:dyDescent="0.25">
      <c r="A246" s="85"/>
      <c r="B246" s="83">
        <v>13</v>
      </c>
      <c r="C246" s="84" t="s">
        <v>181</v>
      </c>
      <c r="D246" s="92"/>
      <c r="E246" s="92"/>
      <c r="F246" s="94"/>
      <c r="G246" s="117">
        <f>SUM(G247:G254)</f>
        <v>50</v>
      </c>
      <c r="H246" s="117">
        <f>SUM(H247:H254)</f>
        <v>44</v>
      </c>
    </row>
    <row r="247" spans="1:8" x14ac:dyDescent="0.25">
      <c r="A247" s="88">
        <v>148</v>
      </c>
      <c r="B247" s="89" t="s">
        <v>43</v>
      </c>
      <c r="C247" s="90" t="s">
        <v>179</v>
      </c>
      <c r="D247" s="89">
        <v>41</v>
      </c>
      <c r="E247" s="89">
        <v>41</v>
      </c>
      <c r="F247" s="93"/>
      <c r="G247" s="119">
        <v>6</v>
      </c>
      <c r="H247" s="119">
        <v>26</v>
      </c>
    </row>
    <row r="248" spans="1:8" x14ac:dyDescent="0.25">
      <c r="A248" s="88">
        <v>149</v>
      </c>
      <c r="B248" s="89" t="s">
        <v>44</v>
      </c>
      <c r="C248" s="90" t="s">
        <v>180</v>
      </c>
      <c r="D248" s="89">
        <v>83</v>
      </c>
      <c r="E248" s="89">
        <v>83</v>
      </c>
      <c r="F248" s="93"/>
      <c r="G248" s="119">
        <v>8</v>
      </c>
      <c r="H248" s="119">
        <v>2</v>
      </c>
    </row>
    <row r="249" spans="1:8" x14ac:dyDescent="0.25">
      <c r="A249" s="88">
        <v>150</v>
      </c>
      <c r="B249" s="89" t="s">
        <v>45</v>
      </c>
      <c r="C249" s="90" t="s">
        <v>181</v>
      </c>
      <c r="D249" s="89">
        <v>235</v>
      </c>
      <c r="E249" s="89">
        <v>235</v>
      </c>
      <c r="F249" s="93"/>
      <c r="G249" s="119">
        <v>30</v>
      </c>
      <c r="H249" s="119">
        <v>9</v>
      </c>
    </row>
    <row r="250" spans="1:8" x14ac:dyDescent="0.25">
      <c r="A250" s="88">
        <v>151</v>
      </c>
      <c r="B250" s="89" t="s">
        <v>46</v>
      </c>
      <c r="C250" s="90" t="s">
        <v>182</v>
      </c>
      <c r="D250" s="89">
        <v>23</v>
      </c>
      <c r="E250" s="89">
        <v>23</v>
      </c>
      <c r="F250" s="93"/>
      <c r="G250" s="119">
        <v>5</v>
      </c>
      <c r="H250" s="119">
        <v>6</v>
      </c>
    </row>
    <row r="251" spans="1:8" x14ac:dyDescent="0.25">
      <c r="A251" s="88">
        <v>152</v>
      </c>
      <c r="B251" s="89" t="s">
        <v>305</v>
      </c>
      <c r="C251" s="90" t="s">
        <v>304</v>
      </c>
      <c r="D251" s="89">
        <v>2</v>
      </c>
      <c r="E251" s="89">
        <v>2</v>
      </c>
      <c r="F251" s="93"/>
      <c r="G251" s="119"/>
      <c r="H251" s="119">
        <v>1</v>
      </c>
    </row>
    <row r="252" spans="1:8" x14ac:dyDescent="0.25">
      <c r="A252" s="88">
        <v>153</v>
      </c>
      <c r="B252" s="89" t="s">
        <v>303</v>
      </c>
      <c r="C252" s="90" t="s">
        <v>137</v>
      </c>
      <c r="D252" s="89">
        <v>3</v>
      </c>
      <c r="E252" s="89">
        <v>3</v>
      </c>
      <c r="F252" s="93"/>
      <c r="G252" s="119"/>
      <c r="H252" s="119"/>
    </row>
    <row r="253" spans="1:8" ht="30" x14ac:dyDescent="0.25">
      <c r="A253" s="88">
        <v>154</v>
      </c>
      <c r="B253" s="89" t="s">
        <v>302</v>
      </c>
      <c r="C253" s="90" t="s">
        <v>301</v>
      </c>
      <c r="D253" s="89">
        <v>6</v>
      </c>
      <c r="E253" s="89">
        <v>6</v>
      </c>
      <c r="F253" s="93"/>
      <c r="G253" s="119"/>
      <c r="H253" s="119"/>
    </row>
    <row r="254" spans="1:8" x14ac:dyDescent="0.25">
      <c r="A254" s="88">
        <v>155</v>
      </c>
      <c r="B254" s="89" t="s">
        <v>55</v>
      </c>
      <c r="C254" s="90" t="s">
        <v>183</v>
      </c>
      <c r="D254" s="89">
        <v>16</v>
      </c>
      <c r="E254" s="89">
        <v>16</v>
      </c>
      <c r="F254" s="93"/>
      <c r="G254" s="119">
        <v>1</v>
      </c>
      <c r="H254" s="119"/>
    </row>
    <row r="255" spans="1:8" ht="18.75" x14ac:dyDescent="0.25">
      <c r="A255" s="85"/>
      <c r="B255" s="83">
        <v>14</v>
      </c>
      <c r="C255" s="84" t="s">
        <v>300</v>
      </c>
      <c r="D255" s="92"/>
      <c r="E255" s="92"/>
      <c r="F255" s="94"/>
      <c r="G255" s="117">
        <f>SUM(G256:G259)</f>
        <v>241</v>
      </c>
      <c r="H255" s="117">
        <v>257</v>
      </c>
    </row>
    <row r="256" spans="1:8" x14ac:dyDescent="0.25">
      <c r="A256" s="88">
        <v>156</v>
      </c>
      <c r="B256" s="89" t="s">
        <v>40</v>
      </c>
      <c r="C256" s="90" t="s">
        <v>196</v>
      </c>
      <c r="D256" s="89">
        <v>244</v>
      </c>
      <c r="E256" s="89">
        <v>244</v>
      </c>
      <c r="F256" s="93"/>
      <c r="G256" s="119">
        <v>241</v>
      </c>
      <c r="H256" s="119">
        <v>257</v>
      </c>
    </row>
    <row r="257" spans="1:56" x14ac:dyDescent="0.25">
      <c r="A257" s="88">
        <v>157</v>
      </c>
      <c r="B257" s="89" t="s">
        <v>299</v>
      </c>
      <c r="C257" s="90" t="s">
        <v>298</v>
      </c>
      <c r="D257" s="89">
        <v>1</v>
      </c>
      <c r="E257" s="89">
        <v>1</v>
      </c>
      <c r="F257" s="93"/>
      <c r="G257" s="119"/>
      <c r="H257" s="119"/>
    </row>
    <row r="258" spans="1:56" x14ac:dyDescent="0.25">
      <c r="A258" s="88">
        <v>158</v>
      </c>
      <c r="B258" s="89" t="s">
        <v>297</v>
      </c>
      <c r="C258" s="90" t="s">
        <v>296</v>
      </c>
      <c r="D258" s="89">
        <v>1</v>
      </c>
      <c r="E258" s="89">
        <v>1</v>
      </c>
      <c r="F258" s="93"/>
      <c r="G258" s="119"/>
      <c r="H258" s="119"/>
    </row>
    <row r="259" spans="1:56" x14ac:dyDescent="0.25">
      <c r="A259" s="88">
        <v>159</v>
      </c>
      <c r="B259" s="89" t="s">
        <v>295</v>
      </c>
      <c r="C259" s="90" t="s">
        <v>294</v>
      </c>
      <c r="D259" s="89">
        <v>1</v>
      </c>
      <c r="E259" s="89">
        <v>1</v>
      </c>
      <c r="F259" s="93"/>
      <c r="G259" s="119"/>
      <c r="H259" s="119"/>
    </row>
    <row r="260" spans="1:56" ht="18.75" x14ac:dyDescent="0.25">
      <c r="A260" s="85"/>
      <c r="B260" s="83">
        <v>15</v>
      </c>
      <c r="C260" s="84" t="s">
        <v>293</v>
      </c>
      <c r="D260" s="92"/>
      <c r="E260" s="92"/>
      <c r="F260" s="94"/>
      <c r="G260" s="117">
        <f>SUM(G261:G264)</f>
        <v>44</v>
      </c>
      <c r="H260" s="117">
        <f>SUM(H261:H264)</f>
        <v>35</v>
      </c>
    </row>
    <row r="261" spans="1:56" x14ac:dyDescent="0.25">
      <c r="A261" s="88">
        <v>160</v>
      </c>
      <c r="B261" s="89" t="s">
        <v>282</v>
      </c>
      <c r="C261" s="90" t="s">
        <v>283</v>
      </c>
      <c r="D261" s="89">
        <v>1</v>
      </c>
      <c r="E261" s="89">
        <v>1</v>
      </c>
      <c r="F261" s="93"/>
      <c r="G261" s="119"/>
      <c r="H261" s="119"/>
    </row>
    <row r="262" spans="1:56" x14ac:dyDescent="0.25">
      <c r="A262" s="88">
        <v>161</v>
      </c>
      <c r="B262" s="89" t="s">
        <v>47</v>
      </c>
      <c r="C262" s="90" t="s">
        <v>204</v>
      </c>
      <c r="D262" s="89">
        <v>22</v>
      </c>
      <c r="E262" s="89">
        <v>22</v>
      </c>
      <c r="F262" s="93"/>
      <c r="G262" s="119">
        <v>44</v>
      </c>
      <c r="H262" s="119">
        <v>35</v>
      </c>
    </row>
    <row r="263" spans="1:56" x14ac:dyDescent="0.25">
      <c r="A263" s="88">
        <v>162</v>
      </c>
      <c r="B263" s="89" t="s">
        <v>292</v>
      </c>
      <c r="C263" s="90" t="s">
        <v>291</v>
      </c>
      <c r="D263" s="89">
        <v>1</v>
      </c>
      <c r="E263" s="89">
        <v>1</v>
      </c>
      <c r="F263" s="93"/>
      <c r="G263" s="119"/>
      <c r="H263" s="119"/>
    </row>
    <row r="264" spans="1:56" ht="30" x14ac:dyDescent="0.25">
      <c r="A264" s="88">
        <v>163</v>
      </c>
      <c r="B264" s="89" t="s">
        <v>290</v>
      </c>
      <c r="C264" s="90" t="s">
        <v>289</v>
      </c>
      <c r="D264" s="89">
        <v>6</v>
      </c>
      <c r="E264" s="89">
        <v>6</v>
      </c>
      <c r="F264" s="93"/>
      <c r="G264" s="119"/>
      <c r="H264" s="119"/>
    </row>
    <row r="265" spans="1:56" ht="18.75" x14ac:dyDescent="0.25">
      <c r="A265" s="85"/>
      <c r="B265" s="83">
        <v>16</v>
      </c>
      <c r="C265" s="84" t="s">
        <v>288</v>
      </c>
      <c r="D265" s="92"/>
      <c r="E265" s="92"/>
      <c r="F265" s="94"/>
      <c r="G265" s="117">
        <f>SUM(G266:G269)</f>
        <v>11</v>
      </c>
      <c r="H265" s="117">
        <f>SUM(H266:H269)</f>
        <v>15</v>
      </c>
    </row>
    <row r="266" spans="1:56" x14ac:dyDescent="0.25">
      <c r="A266" s="88">
        <v>164</v>
      </c>
      <c r="B266" s="89" t="s">
        <v>287</v>
      </c>
      <c r="C266" s="90" t="s">
        <v>286</v>
      </c>
      <c r="D266" s="89">
        <v>1</v>
      </c>
      <c r="E266" s="89">
        <v>1</v>
      </c>
      <c r="F266" s="93"/>
      <c r="G266" s="119"/>
      <c r="H266" s="119"/>
    </row>
    <row r="267" spans="1:56" x14ac:dyDescent="0.25">
      <c r="A267" s="88">
        <v>165</v>
      </c>
      <c r="B267" s="89" t="s">
        <v>48</v>
      </c>
      <c r="C267" s="90" t="s">
        <v>194</v>
      </c>
      <c r="D267" s="89">
        <v>2</v>
      </c>
      <c r="E267" s="89">
        <v>2</v>
      </c>
      <c r="F267" s="93"/>
      <c r="G267" s="119"/>
      <c r="H267" s="119">
        <v>1</v>
      </c>
    </row>
    <row r="268" spans="1:56" x14ac:dyDescent="0.25">
      <c r="A268" s="88">
        <v>166</v>
      </c>
      <c r="B268" s="89" t="s">
        <v>49</v>
      </c>
      <c r="C268" s="90" t="s">
        <v>195</v>
      </c>
      <c r="D268" s="89">
        <v>250</v>
      </c>
      <c r="E268" s="89">
        <v>250</v>
      </c>
      <c r="F268" s="93"/>
      <c r="G268" s="119">
        <v>11</v>
      </c>
      <c r="H268" s="119">
        <v>14</v>
      </c>
    </row>
    <row r="269" spans="1:56" s="6" customFormat="1" x14ac:dyDescent="0.25">
      <c r="A269" s="88">
        <v>167</v>
      </c>
      <c r="B269" s="89" t="s">
        <v>285</v>
      </c>
      <c r="C269" s="90" t="s">
        <v>284</v>
      </c>
      <c r="D269" s="89">
        <v>133</v>
      </c>
      <c r="E269" s="89">
        <v>133</v>
      </c>
      <c r="F269" s="93"/>
      <c r="G269" s="119"/>
      <c r="H269" s="11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ht="18.75" x14ac:dyDescent="0.25">
      <c r="A270" s="105"/>
      <c r="B270" s="106">
        <v>17</v>
      </c>
      <c r="C270" s="108" t="s">
        <v>465</v>
      </c>
      <c r="D270" s="106"/>
      <c r="E270" s="106"/>
      <c r="F270" s="107"/>
      <c r="G270" s="120"/>
      <c r="H270" s="120"/>
    </row>
  </sheetData>
  <mergeCells count="83">
    <mergeCell ref="B62:C62"/>
    <mergeCell ref="A51:H51"/>
    <mergeCell ref="B68:C68"/>
    <mergeCell ref="A24:A26"/>
    <mergeCell ref="B50:C50"/>
    <mergeCell ref="A45:H45"/>
    <mergeCell ref="A40:A44"/>
    <mergeCell ref="B30:C30"/>
    <mergeCell ref="A28:A30"/>
    <mergeCell ref="B24:C24"/>
    <mergeCell ref="B26:C26"/>
    <mergeCell ref="A59:A62"/>
    <mergeCell ref="A63:H63"/>
    <mergeCell ref="A54:A57"/>
    <mergeCell ref="B32:C32"/>
    <mergeCell ref="B25:C25"/>
    <mergeCell ref="C5:G5"/>
    <mergeCell ref="B19:C19"/>
    <mergeCell ref="A84:H84"/>
    <mergeCell ref="B31:C31"/>
    <mergeCell ref="B40:C40"/>
    <mergeCell ref="B41:C41"/>
    <mergeCell ref="B75:C75"/>
    <mergeCell ref="B79:C79"/>
    <mergeCell ref="B38:C38"/>
    <mergeCell ref="B44:C44"/>
    <mergeCell ref="B39:C39"/>
    <mergeCell ref="B36:C36"/>
    <mergeCell ref="B37:C37"/>
    <mergeCell ref="A73:H73"/>
    <mergeCell ref="B33:C33"/>
    <mergeCell ref="B81:C81"/>
    <mergeCell ref="B6:H6"/>
    <mergeCell ref="B85:C85"/>
    <mergeCell ref="B82:C82"/>
    <mergeCell ref="A11:A13"/>
    <mergeCell ref="B72:C72"/>
    <mergeCell ref="B70:C70"/>
    <mergeCell ref="B71:C71"/>
    <mergeCell ref="B47:C47"/>
    <mergeCell ref="B67:C67"/>
    <mergeCell ref="B80:C80"/>
    <mergeCell ref="B64:C64"/>
    <mergeCell ref="B69:C69"/>
    <mergeCell ref="B49:C49"/>
    <mergeCell ref="B52:C52"/>
    <mergeCell ref="B53:C53"/>
    <mergeCell ref="B58:C58"/>
    <mergeCell ref="D1:E1"/>
    <mergeCell ref="B65:C65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76:C76"/>
    <mergeCell ref="B77:C77"/>
    <mergeCell ref="B78:C78"/>
    <mergeCell ref="B66:C66"/>
    <mergeCell ref="A74:H74"/>
    <mergeCell ref="B27:C27"/>
    <mergeCell ref="A20:A22"/>
    <mergeCell ref="B17:C17"/>
    <mergeCell ref="B11:C11"/>
    <mergeCell ref="B12:C12"/>
    <mergeCell ref="B13:C13"/>
    <mergeCell ref="B14:C14"/>
    <mergeCell ref="A15:A18"/>
    <mergeCell ref="B15:C15"/>
    <mergeCell ref="B23:C23"/>
    <mergeCell ref="B22:C22"/>
    <mergeCell ref="B18:C18"/>
    <mergeCell ref="B16:C16"/>
    <mergeCell ref="B21:C21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2022-01-14T04:04:34Z</dcterms:modified>
</cp:coreProperties>
</file>